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ТМ" sheetId="1" r:id="rId1"/>
  </sheets>
  <definedNames>
    <definedName name="_xlnm._FilterDatabase" localSheetId="0" hidden="1">ТМ!$A$5:$L$175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3" i="1" l="1"/>
  <c r="B174" i="1"/>
  <c r="A174" i="1"/>
  <c r="G173" i="1"/>
  <c r="B165" i="1"/>
  <c r="A165" i="1"/>
  <c r="I164" i="1"/>
  <c r="B158" i="1"/>
  <c r="A158" i="1"/>
  <c r="B149" i="1"/>
  <c r="A149" i="1"/>
  <c r="B139" i="1"/>
  <c r="A139" i="1"/>
  <c r="J138" i="1"/>
  <c r="F138" i="1"/>
  <c r="B130" i="1"/>
  <c r="A130" i="1"/>
  <c r="J129" i="1"/>
  <c r="L129" i="1"/>
  <c r="H129" i="1"/>
  <c r="G129" i="1"/>
  <c r="B124" i="1"/>
  <c r="A124" i="1"/>
  <c r="L123" i="1"/>
  <c r="J123" i="1"/>
  <c r="F123" i="1"/>
  <c r="B115" i="1"/>
  <c r="A115" i="1"/>
  <c r="L114" i="1"/>
  <c r="B105" i="1"/>
  <c r="A105" i="1"/>
  <c r="G104" i="1"/>
  <c r="B96" i="1"/>
  <c r="A96" i="1"/>
  <c r="L95" i="1"/>
  <c r="B88" i="1"/>
  <c r="A88" i="1"/>
  <c r="L87" i="1"/>
  <c r="H87" i="1"/>
  <c r="B79" i="1"/>
  <c r="A79" i="1"/>
  <c r="L78" i="1"/>
  <c r="G78" i="1"/>
  <c r="B72" i="1"/>
  <c r="A72" i="1"/>
  <c r="L71" i="1"/>
  <c r="J71" i="1"/>
  <c r="H71" i="1"/>
  <c r="F71" i="1"/>
  <c r="B64" i="1"/>
  <c r="A64" i="1"/>
  <c r="B54" i="1"/>
  <c r="A54" i="1"/>
  <c r="F53" i="1"/>
  <c r="L53" i="1"/>
  <c r="G53" i="1"/>
  <c r="B46" i="1"/>
  <c r="A46" i="1"/>
  <c r="L45" i="1"/>
  <c r="H45" i="1"/>
  <c r="G45" i="1"/>
  <c r="B40" i="1"/>
  <c r="A40" i="1"/>
  <c r="L39" i="1"/>
  <c r="J39" i="1"/>
  <c r="I39" i="1"/>
  <c r="B32" i="1"/>
  <c r="A32" i="1"/>
  <c r="L31" i="1"/>
  <c r="H31" i="1"/>
  <c r="B22" i="1"/>
  <c r="A22" i="1"/>
  <c r="H21" i="1"/>
  <c r="B14" i="1"/>
  <c r="A14" i="1"/>
  <c r="L13" i="1"/>
  <c r="G54" i="1" l="1"/>
  <c r="G114" i="1"/>
  <c r="J139" i="1"/>
  <c r="F39" i="1"/>
  <c r="G71" i="1"/>
  <c r="I21" i="1"/>
  <c r="H53" i="1"/>
  <c r="H54" i="1" s="1"/>
  <c r="G95" i="1"/>
  <c r="G105" i="1" s="1"/>
  <c r="H104" i="1"/>
  <c r="G123" i="1"/>
  <c r="G138" i="1"/>
  <c r="G139" i="1" s="1"/>
  <c r="G157" i="1"/>
  <c r="F164" i="1"/>
  <c r="H173" i="1"/>
  <c r="I13" i="1"/>
  <c r="F21" i="1"/>
  <c r="J21" i="1"/>
  <c r="G39" i="1"/>
  <c r="I45" i="1"/>
  <c r="I53" i="1"/>
  <c r="I54" i="1" s="1"/>
  <c r="I78" i="1"/>
  <c r="F87" i="1"/>
  <c r="J87" i="1"/>
  <c r="F95" i="1"/>
  <c r="J95" i="1"/>
  <c r="I104" i="1"/>
  <c r="H123" i="1"/>
  <c r="I129" i="1"/>
  <c r="H138" i="1"/>
  <c r="H139" i="1" s="1"/>
  <c r="I173" i="1"/>
  <c r="G21" i="1"/>
  <c r="H39" i="1"/>
  <c r="H40" i="1" s="1"/>
  <c r="F45" i="1"/>
  <c r="F54" i="1" s="1"/>
  <c r="J45" i="1"/>
  <c r="J53" i="1"/>
  <c r="I71" i="1"/>
  <c r="F78" i="1"/>
  <c r="J78" i="1"/>
  <c r="G87" i="1"/>
  <c r="G88" i="1" s="1"/>
  <c r="H114" i="1"/>
  <c r="F129" i="1"/>
  <c r="F139" i="1" s="1"/>
  <c r="I157" i="1"/>
  <c r="H164" i="1"/>
  <c r="F173" i="1"/>
  <c r="J173" i="1"/>
  <c r="L88" i="1"/>
  <c r="L124" i="1"/>
  <c r="J54" i="1"/>
  <c r="F13" i="1"/>
  <c r="G13" i="1"/>
  <c r="F31" i="1"/>
  <c r="J31" i="1"/>
  <c r="J40" i="1" s="1"/>
  <c r="I95" i="1"/>
  <c r="I105" i="1" s="1"/>
  <c r="H95" i="1"/>
  <c r="L104" i="1"/>
  <c r="L105" i="1" s="1"/>
  <c r="F114" i="1"/>
  <c r="F124" i="1" s="1"/>
  <c r="J114" i="1"/>
  <c r="J124" i="1" s="1"/>
  <c r="I114" i="1"/>
  <c r="J164" i="1"/>
  <c r="J13" i="1"/>
  <c r="H13" i="1"/>
  <c r="H22" i="1" s="1"/>
  <c r="G31" i="1"/>
  <c r="G63" i="1"/>
  <c r="F63" i="1"/>
  <c r="F72" i="1" s="1"/>
  <c r="J63" i="1"/>
  <c r="J72" i="1" s="1"/>
  <c r="H78" i="1"/>
  <c r="H88" i="1" s="1"/>
  <c r="I87" i="1"/>
  <c r="F104" i="1"/>
  <c r="J104" i="1"/>
  <c r="I123" i="1"/>
  <c r="I138" i="1"/>
  <c r="L138" i="1"/>
  <c r="L139" i="1" s="1"/>
  <c r="F148" i="1"/>
  <c r="J148" i="1"/>
  <c r="I148" i="1"/>
  <c r="H157" i="1"/>
  <c r="L157" i="1"/>
  <c r="I174" i="1"/>
  <c r="L164" i="1"/>
  <c r="L174" i="1" s="1"/>
  <c r="L21" i="1"/>
  <c r="L22" i="1" s="1"/>
  <c r="I31" i="1"/>
  <c r="I40" i="1" s="1"/>
  <c r="I63" i="1"/>
  <c r="H63" i="1"/>
  <c r="H72" i="1" s="1"/>
  <c r="L63" i="1"/>
  <c r="L72" i="1" s="1"/>
  <c r="H148" i="1"/>
  <c r="L148" i="1"/>
  <c r="G148" i="1"/>
  <c r="F157" i="1"/>
  <c r="J157" i="1"/>
  <c r="G164" i="1"/>
  <c r="G174" i="1" s="1"/>
  <c r="L54" i="1"/>
  <c r="L40" i="1"/>
  <c r="G124" i="1"/>
  <c r="G22" i="1" l="1"/>
  <c r="I22" i="1"/>
  <c r="F40" i="1"/>
  <c r="J88" i="1"/>
  <c r="H158" i="1"/>
  <c r="I158" i="1"/>
  <c r="I139" i="1"/>
  <c r="F88" i="1"/>
  <c r="F174" i="1"/>
  <c r="H174" i="1"/>
  <c r="H124" i="1"/>
  <c r="G40" i="1"/>
  <c r="G158" i="1"/>
  <c r="I88" i="1"/>
  <c r="I72" i="1"/>
  <c r="F105" i="1"/>
  <c r="F22" i="1"/>
  <c r="J105" i="1"/>
  <c r="I124" i="1"/>
  <c r="H105" i="1"/>
  <c r="G72" i="1"/>
  <c r="J22" i="1"/>
  <c r="J174" i="1"/>
  <c r="L158" i="1"/>
  <c r="J158" i="1"/>
  <c r="F158" i="1"/>
  <c r="H175" i="1" l="1"/>
  <c r="G175" i="1"/>
  <c r="I175" i="1"/>
  <c r="F175" i="1"/>
  <c r="J175" i="1"/>
</calcChain>
</file>

<file path=xl/sharedStrings.xml><?xml version="1.0" encoding="utf-8"?>
<sst xmlns="http://schemas.openxmlformats.org/spreadsheetml/2006/main" count="332" uniqueCount="115">
  <si>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</si>
  <si>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</si>
  <si>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</si>
  <si>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</si>
  <si>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</si>
  <si>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</si>
  <si>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</si>
  <si>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</si>
  <si>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</si>
  <si>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</si>
  <si>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</si>
  <si>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</si>
  <si>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</si>
  <si>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</si>
  <si>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</si>
  <si>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</si>
  <si>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</si>
  <si>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</si>
  <si>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</si>
  <si>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</si>
  <si>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</si>
  <si>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</si>
  <si>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</si>
  <si>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</si>
  <si>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</si>
  <si>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</si>
  <si>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</si>
  <si>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</si>
  <si>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</si>
  <si>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</si>
  <si>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</si>
  <si>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</si>
  <si>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</si>
  <si>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</si>
  <si>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</si>
  <si>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</si>
  <si>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</si>
  <si>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</si>
  <si>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</si>
  <si>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пшенная на молоке</t>
  </si>
  <si>
    <t xml:space="preserve">Какао с молоком </t>
  </si>
  <si>
    <t>Хлеб пшеничный</t>
  </si>
  <si>
    <t>Плоды свежие. Банан.</t>
  </si>
  <si>
    <t>Яйца вареные</t>
  </si>
  <si>
    <t>Масло (порциями)</t>
  </si>
  <si>
    <t>Печенье</t>
  </si>
  <si>
    <t>Салат из квашенной капусты</t>
  </si>
  <si>
    <t>Суп картофельный с бобовыми, с курицей</t>
  </si>
  <si>
    <t>Котлеты домашние комбинированные</t>
  </si>
  <si>
    <t>Макароны отварные с маслом сливочным</t>
  </si>
  <si>
    <t>Компот из сухофруктов</t>
  </si>
  <si>
    <t>Хлеб ржано-пшеничный</t>
  </si>
  <si>
    <t>Тефтели под соусом</t>
  </si>
  <si>
    <t>Чай витаминизированный с сахаром</t>
  </si>
  <si>
    <t>Сок</t>
  </si>
  <si>
    <t>Салат картофельный с зеленым горошком</t>
  </si>
  <si>
    <t>Рис отварной с маслом сливочным</t>
  </si>
  <si>
    <t>Салат из свеклы с солеными огурцами</t>
  </si>
  <si>
    <t>Суп  из овощей с курицей</t>
  </si>
  <si>
    <t>Капуста, тушеная с курой</t>
  </si>
  <si>
    <t>Компот из смеси сухофруктов</t>
  </si>
  <si>
    <t>хлеб пшеничный</t>
  </si>
  <si>
    <t>Пудинг из творога с яблоками,  с сахарной пудрой</t>
  </si>
  <si>
    <t>Чай с сахаром</t>
  </si>
  <si>
    <t>Плоды свежие. Апельсин.</t>
  </si>
  <si>
    <t>Салат из отварной моркови с зеленым горошком</t>
  </si>
  <si>
    <t>Борщ с капустой, с картофелем и с мясом</t>
  </si>
  <si>
    <t>Котлеты рыбные любительские</t>
  </si>
  <si>
    <t>Картофельное пюре</t>
  </si>
  <si>
    <t>Сосиски отварные (2 шт.)</t>
  </si>
  <si>
    <t>Чай с лимоном</t>
  </si>
  <si>
    <t>Салат "Здоровье"</t>
  </si>
  <si>
    <t>Сыр (порциями)</t>
  </si>
  <si>
    <t>Мини-рулет с фруктово-ягодной начинкой</t>
  </si>
  <si>
    <t>Салат из квашеной капусты</t>
  </si>
  <si>
    <t>Рассольник ленинградский с мясом, со сметаной</t>
  </si>
  <si>
    <t>Рагу из птицы</t>
  </si>
  <si>
    <t>Омлет с картофелем</t>
  </si>
  <si>
    <t>Салат из отварной моркови с изюмом</t>
  </si>
  <si>
    <t>Суп рыбный</t>
  </si>
  <si>
    <t>Картофельное пюре с маслом сливочным</t>
  </si>
  <si>
    <t>Каша вязкая рисовая на молоке</t>
  </si>
  <si>
    <t>Какао с молоком</t>
  </si>
  <si>
    <t>Салат  "Здоровье"</t>
  </si>
  <si>
    <t>Суп "Русский" с птицей отварной</t>
  </si>
  <si>
    <t>Жаркое по-домашнему с говядиной</t>
  </si>
  <si>
    <t>Биточки рубленые куриные</t>
  </si>
  <si>
    <t>Плоды свежие. Яблоко.</t>
  </si>
  <si>
    <t>Салат "Дружба"</t>
  </si>
  <si>
    <t>Свекольник со сметаной</t>
  </si>
  <si>
    <t>Кнели из куриной грудки в молочном соусе</t>
  </si>
  <si>
    <t>Капуста тушеная</t>
  </si>
  <si>
    <t>Запеканка из творога с повидлом</t>
  </si>
  <si>
    <t>Винегрет овощной</t>
  </si>
  <si>
    <t>Борщ с фасолью и картофелем</t>
  </si>
  <si>
    <t>Гуляш из сердца говядины</t>
  </si>
  <si>
    <t>Каша гречневая рассыпчатая</t>
  </si>
  <si>
    <t>Птица запеченная порционная (окорочок куриный)</t>
  </si>
  <si>
    <t>Икра морковная</t>
  </si>
  <si>
    <t>Мини-маффин</t>
  </si>
  <si>
    <t>Икра свекольная</t>
  </si>
  <si>
    <t>Щи из свежей капусты с картофелем, с птицей отварной</t>
  </si>
  <si>
    <t>Омлет натуральный, запеченный</t>
  </si>
  <si>
    <t>Суп вермишелевый с цыпленком</t>
  </si>
  <si>
    <t>Каша перловая рассыпчатая</t>
  </si>
  <si>
    <t>Напиток лимонный</t>
  </si>
  <si>
    <t>яйцо</t>
  </si>
  <si>
    <t>масло</t>
  </si>
  <si>
    <t>кондитерское изделие</t>
  </si>
  <si>
    <t>сыр</t>
  </si>
  <si>
    <t>сладкое</t>
  </si>
  <si>
    <t>сок</t>
  </si>
  <si>
    <t>МБОУ "Воровская СОШ"</t>
  </si>
  <si>
    <t>директор школы</t>
  </si>
  <si>
    <t>Багрова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</si>
</sst>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13" fillId="0" borderId="1" xfId="0" applyFont="1" applyBorder="1"/>
    <xf numFmtId="0" fontId="11" fillId="0" borderId="0" xfId="0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13" xfId="0" applyFont="1" applyBorder="1"/>
    <xf numFmtId="0" fontId="13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2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2" xfId="0" applyFont="1" applyBorder="1"/>
    <xf numFmtId="0" fontId="2" fillId="0" borderId="33" xfId="0" applyFont="1" applyBorder="1"/>
    <xf numFmtId="2" fontId="2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5"/>
  <sheetViews>
    <sheetView tabSelected="1" workbookViewId="0">
      <pane ySplit="5" topLeftCell="A156" activePane="bottomLeft" state="frozen"/>
      <selection pane="bottomLef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23.441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105" t="s">
        <v>112</v>
      </c>
      <c r="D1" s="106"/>
      <c r="E1" s="106"/>
      <c r="F1" s="3" t="s">
        <v>1</v>
      </c>
      <c r="G1" s="2" t="s">
        <v>2</v>
      </c>
      <c r="H1" s="107" t="s">
        <v>113</v>
      </c>
      <c r="I1" s="107"/>
      <c r="J1" s="107"/>
      <c r="K1" s="107"/>
    </row>
    <row r="2" spans="1:12" ht="17.399999999999999" x14ac:dyDescent="0.25">
      <c r="A2" s="4" t="s">
        <v>3</v>
      </c>
      <c r="C2" s="2"/>
      <c r="G2" s="2" t="s">
        <v>4</v>
      </c>
      <c r="H2" s="107" t="s">
        <v>114</v>
      </c>
      <c r="I2" s="107"/>
      <c r="J2" s="107"/>
      <c r="K2" s="107"/>
    </row>
    <row r="3" spans="1:12" ht="17.25" customHeight="1" x14ac:dyDescent="0.25">
      <c r="A3" s="5" t="s">
        <v>5</v>
      </c>
      <c r="C3" s="2"/>
      <c r="D3" s="6"/>
      <c r="E3" s="7" t="s">
        <v>6</v>
      </c>
      <c r="G3" s="2" t="s">
        <v>7</v>
      </c>
      <c r="H3" s="8">
        <v>3</v>
      </c>
      <c r="I3" s="8">
        <v>3</v>
      </c>
      <c r="J3" s="9">
        <v>2025</v>
      </c>
      <c r="K3" s="1"/>
    </row>
    <row r="4" spans="1:12" ht="13.8" thickBot="1" x14ac:dyDescent="0.3">
      <c r="C4" s="2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5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2">
        <v>7.97</v>
      </c>
      <c r="H6" s="22">
        <v>8.27</v>
      </c>
      <c r="I6" s="22">
        <v>39.869999999999997</v>
      </c>
      <c r="J6" s="22">
        <v>266</v>
      </c>
      <c r="K6" s="23">
        <v>221</v>
      </c>
      <c r="L6" s="24"/>
    </row>
    <row r="7" spans="1:12" ht="14.4" x14ac:dyDescent="0.3">
      <c r="A7" s="25"/>
      <c r="B7" s="26"/>
      <c r="C7" s="27"/>
      <c r="D7" s="28" t="s">
        <v>25</v>
      </c>
      <c r="E7" s="29" t="s">
        <v>40</v>
      </c>
      <c r="F7" s="30">
        <v>200</v>
      </c>
      <c r="G7" s="31">
        <v>4.08</v>
      </c>
      <c r="H7" s="31">
        <v>3.54</v>
      </c>
      <c r="I7" s="31">
        <v>17.579999999999998</v>
      </c>
      <c r="J7" s="31">
        <v>119</v>
      </c>
      <c r="K7" s="32">
        <v>382</v>
      </c>
      <c r="L7" s="33"/>
    </row>
    <row r="8" spans="1:12" ht="14.4" x14ac:dyDescent="0.3">
      <c r="A8" s="25"/>
      <c r="B8" s="26"/>
      <c r="C8" s="27"/>
      <c r="D8" s="28" t="s">
        <v>26</v>
      </c>
      <c r="E8" s="29" t="s">
        <v>41</v>
      </c>
      <c r="F8" s="30">
        <v>40</v>
      </c>
      <c r="G8" s="31">
        <v>3.4</v>
      </c>
      <c r="H8" s="31">
        <v>0.64</v>
      </c>
      <c r="I8" s="31">
        <v>14.8</v>
      </c>
      <c r="J8" s="31">
        <v>72</v>
      </c>
      <c r="K8" s="32">
        <v>108</v>
      </c>
      <c r="L8" s="33"/>
    </row>
    <row r="9" spans="1:12" ht="14.4" x14ac:dyDescent="0.3">
      <c r="A9" s="25"/>
      <c r="B9" s="26"/>
      <c r="C9" s="27"/>
      <c r="D9" s="28" t="s">
        <v>27</v>
      </c>
      <c r="E9" s="29" t="s">
        <v>42</v>
      </c>
      <c r="F9" s="30">
        <v>150</v>
      </c>
      <c r="G9" s="31">
        <v>2.2599999999999998</v>
      </c>
      <c r="H9" s="31">
        <v>0.64</v>
      </c>
      <c r="I9" s="31">
        <v>31.5</v>
      </c>
      <c r="J9" s="31">
        <v>144</v>
      </c>
      <c r="K9" s="32">
        <v>118</v>
      </c>
      <c r="L9" s="33"/>
    </row>
    <row r="10" spans="1:12" ht="14.4" x14ac:dyDescent="0.3">
      <c r="A10" s="25"/>
      <c r="B10" s="26"/>
      <c r="C10" s="27"/>
      <c r="D10" s="34" t="s">
        <v>106</v>
      </c>
      <c r="E10" s="29" t="s">
        <v>43</v>
      </c>
      <c r="F10" s="30">
        <v>40</v>
      </c>
      <c r="G10" s="31">
        <v>5.08</v>
      </c>
      <c r="H10" s="31">
        <v>4.5999999999999996</v>
      </c>
      <c r="I10" s="31">
        <v>0.28000000000000003</v>
      </c>
      <c r="J10" s="31">
        <v>63</v>
      </c>
      <c r="K10" s="32">
        <v>209</v>
      </c>
      <c r="L10" s="33"/>
    </row>
    <row r="11" spans="1:12" ht="14.4" x14ac:dyDescent="0.3">
      <c r="A11" s="25"/>
      <c r="B11" s="26"/>
      <c r="C11" s="27"/>
      <c r="D11" s="34" t="s">
        <v>107</v>
      </c>
      <c r="E11" s="29" t="s">
        <v>44</v>
      </c>
      <c r="F11" s="30">
        <v>10</v>
      </c>
      <c r="G11" s="31">
        <v>0.08</v>
      </c>
      <c r="H11" s="31">
        <v>7.25</v>
      </c>
      <c r="I11" s="31">
        <v>0.13</v>
      </c>
      <c r="J11" s="31">
        <v>66</v>
      </c>
      <c r="K11" s="32">
        <v>14</v>
      </c>
      <c r="L11" s="33"/>
    </row>
    <row r="12" spans="1:12" ht="14.4" x14ac:dyDescent="0.3">
      <c r="A12" s="25"/>
      <c r="B12" s="26"/>
      <c r="C12" s="27"/>
      <c r="D12" s="34" t="s">
        <v>108</v>
      </c>
      <c r="E12" s="29" t="s">
        <v>45</v>
      </c>
      <c r="F12" s="30">
        <v>31</v>
      </c>
      <c r="G12" s="31">
        <v>2.3199999999999998</v>
      </c>
      <c r="H12" s="31">
        <v>3.66</v>
      </c>
      <c r="I12" s="31">
        <v>7.32</v>
      </c>
      <c r="J12" s="31">
        <v>71</v>
      </c>
      <c r="K12" s="32">
        <v>590</v>
      </c>
      <c r="L12" s="33"/>
    </row>
    <row r="13" spans="1:12" ht="14.4" x14ac:dyDescent="0.3">
      <c r="A13" s="35"/>
      <c r="B13" s="36"/>
      <c r="C13" s="37"/>
      <c r="D13" s="38" t="s">
        <v>28</v>
      </c>
      <c r="E13" s="39"/>
      <c r="F13" s="40">
        <f>SUM(F6:F12)</f>
        <v>671</v>
      </c>
      <c r="G13" s="40">
        <f>SUM(G6:G12)</f>
        <v>25.189999999999998</v>
      </c>
      <c r="H13" s="40">
        <f>SUM(H6:H12)</f>
        <v>28.599999999999998</v>
      </c>
      <c r="I13" s="40">
        <f>SUM(I6:I12)</f>
        <v>111.47999999999999</v>
      </c>
      <c r="J13" s="40">
        <f>SUM(J6:J12)</f>
        <v>801</v>
      </c>
      <c r="K13" s="41"/>
      <c r="L13" s="42">
        <f>SUM(L6:L12)</f>
        <v>0</v>
      </c>
    </row>
    <row r="14" spans="1:12" ht="14.4" x14ac:dyDescent="0.3">
      <c r="A14" s="43">
        <f>A6</f>
        <v>1</v>
      </c>
      <c r="B14" s="44">
        <f>B6</f>
        <v>1</v>
      </c>
      <c r="C14" s="45" t="s">
        <v>29</v>
      </c>
      <c r="D14" s="28" t="s">
        <v>30</v>
      </c>
      <c r="E14" s="29" t="s">
        <v>46</v>
      </c>
      <c r="F14" s="31">
        <v>60</v>
      </c>
      <c r="G14" s="31">
        <v>0.86</v>
      </c>
      <c r="H14" s="31">
        <v>3</v>
      </c>
      <c r="I14" s="31">
        <v>3.65</v>
      </c>
      <c r="J14" s="31">
        <v>48</v>
      </c>
      <c r="K14" s="32">
        <v>47</v>
      </c>
      <c r="L14" s="33"/>
    </row>
    <row r="15" spans="1:12" ht="14.4" x14ac:dyDescent="0.3">
      <c r="A15" s="25"/>
      <c r="B15" s="26"/>
      <c r="C15" s="27"/>
      <c r="D15" s="28" t="s">
        <v>31</v>
      </c>
      <c r="E15" s="29" t="s">
        <v>47</v>
      </c>
      <c r="F15" s="31">
        <v>200</v>
      </c>
      <c r="G15" s="31">
        <v>6.66</v>
      </c>
      <c r="H15" s="31">
        <v>12.74</v>
      </c>
      <c r="I15" s="31">
        <v>34</v>
      </c>
      <c r="J15" s="31">
        <v>289</v>
      </c>
      <c r="K15" s="32">
        <v>144</v>
      </c>
      <c r="L15" s="33"/>
    </row>
    <row r="16" spans="1:12" ht="14.4" x14ac:dyDescent="0.3">
      <c r="A16" s="25"/>
      <c r="B16" s="26"/>
      <c r="C16" s="27"/>
      <c r="D16" s="28" t="s">
        <v>32</v>
      </c>
      <c r="E16" s="29" t="s">
        <v>48</v>
      </c>
      <c r="F16" s="31">
        <v>90</v>
      </c>
      <c r="G16" s="31">
        <v>14.36</v>
      </c>
      <c r="H16" s="31">
        <v>11.39</v>
      </c>
      <c r="I16" s="31">
        <v>10.26</v>
      </c>
      <c r="J16" s="31">
        <v>202</v>
      </c>
      <c r="K16" s="32">
        <v>304</v>
      </c>
      <c r="L16" s="33"/>
    </row>
    <row r="17" spans="1:12" ht="14.4" x14ac:dyDescent="0.3">
      <c r="A17" s="25"/>
      <c r="B17" s="26"/>
      <c r="C17" s="27"/>
      <c r="D17" s="28" t="s">
        <v>33</v>
      </c>
      <c r="E17" s="29" t="s">
        <v>49</v>
      </c>
      <c r="F17" s="31">
        <v>180</v>
      </c>
      <c r="G17" s="31">
        <v>5.0999999999999996</v>
      </c>
      <c r="H17" s="31">
        <v>2.56</v>
      </c>
      <c r="I17" s="31">
        <v>38</v>
      </c>
      <c r="J17" s="31">
        <v>175</v>
      </c>
      <c r="K17" s="32">
        <v>203</v>
      </c>
      <c r="L17" s="33"/>
    </row>
    <row r="18" spans="1:12" ht="14.4" x14ac:dyDescent="0.3">
      <c r="A18" s="25"/>
      <c r="B18" s="26"/>
      <c r="C18" s="27"/>
      <c r="D18" s="28" t="s">
        <v>34</v>
      </c>
      <c r="E18" s="29" t="s">
        <v>50</v>
      </c>
      <c r="F18" s="31">
        <v>200</v>
      </c>
      <c r="G18" s="31">
        <v>0</v>
      </c>
      <c r="H18" s="31">
        <v>0.28000000000000003</v>
      </c>
      <c r="I18" s="31">
        <v>18</v>
      </c>
      <c r="J18" s="31">
        <v>73</v>
      </c>
      <c r="K18" s="32">
        <v>349</v>
      </c>
      <c r="L18" s="33"/>
    </row>
    <row r="19" spans="1:12" ht="14.4" x14ac:dyDescent="0.3">
      <c r="A19" s="25"/>
      <c r="B19" s="26"/>
      <c r="C19" s="27"/>
      <c r="D19" s="28" t="s">
        <v>35</v>
      </c>
      <c r="E19" s="29"/>
      <c r="F19" s="31"/>
      <c r="G19" s="31"/>
      <c r="H19" s="31"/>
      <c r="I19" s="31"/>
      <c r="J19" s="31"/>
      <c r="K19" s="32"/>
      <c r="L19" s="33"/>
    </row>
    <row r="20" spans="1:12" ht="14.4" x14ac:dyDescent="0.3">
      <c r="A20" s="25"/>
      <c r="B20" s="26"/>
      <c r="C20" s="27"/>
      <c r="D20" s="28" t="s">
        <v>36</v>
      </c>
      <c r="E20" s="29" t="s">
        <v>51</v>
      </c>
      <c r="F20" s="31">
        <v>39.520000000000003</v>
      </c>
      <c r="G20" s="31">
        <v>3.08</v>
      </c>
      <c r="H20" s="31">
        <v>0.56000000000000005</v>
      </c>
      <c r="I20" s="31">
        <v>14.96</v>
      </c>
      <c r="J20" s="31">
        <v>81</v>
      </c>
      <c r="K20" s="32">
        <v>116</v>
      </c>
      <c r="L20" s="33"/>
    </row>
    <row r="21" spans="1:12" ht="14.4" x14ac:dyDescent="0.3">
      <c r="A21" s="35"/>
      <c r="B21" s="36"/>
      <c r="C21" s="37"/>
      <c r="D21" s="38" t="s">
        <v>28</v>
      </c>
      <c r="E21" s="39"/>
      <c r="F21" s="40">
        <f>SUM(F14:F20)</f>
        <v>769.52</v>
      </c>
      <c r="G21" s="40">
        <f>SUM(G14:G20)</f>
        <v>30.059999999999995</v>
      </c>
      <c r="H21" s="40">
        <f>SUM(H14:H20)</f>
        <v>30.53</v>
      </c>
      <c r="I21" s="40">
        <f>SUM(I14:I20)</f>
        <v>118.87</v>
      </c>
      <c r="J21" s="40">
        <f>SUM(J14:J20)</f>
        <v>868</v>
      </c>
      <c r="K21" s="41"/>
      <c r="L21" s="42">
        <f>SUM(L14:L20)</f>
        <v>0</v>
      </c>
    </row>
    <row r="22" spans="1:12" ht="15" thickBot="1" x14ac:dyDescent="0.3">
      <c r="A22" s="46">
        <f>A6</f>
        <v>1</v>
      </c>
      <c r="B22" s="47">
        <f>B6</f>
        <v>1</v>
      </c>
      <c r="C22" s="98" t="s">
        <v>37</v>
      </c>
      <c r="D22" s="99"/>
      <c r="E22" s="48"/>
      <c r="F22" s="49">
        <f>F13+F21</f>
        <v>1440.52</v>
      </c>
      <c r="G22" s="49">
        <f>G13+G21</f>
        <v>55.249999999999993</v>
      </c>
      <c r="H22" s="49">
        <f>H13+H21</f>
        <v>59.129999999999995</v>
      </c>
      <c r="I22" s="49">
        <f>I13+I21</f>
        <v>230.35</v>
      </c>
      <c r="J22" s="49">
        <f>J13+J21</f>
        <v>1669</v>
      </c>
      <c r="K22" s="50"/>
      <c r="L22" s="51">
        <f>L13+L21</f>
        <v>0</v>
      </c>
    </row>
    <row r="23" spans="1:12" ht="14.4" x14ac:dyDescent="0.3">
      <c r="A23" s="16">
        <v>1</v>
      </c>
      <c r="B23" s="17">
        <v>2</v>
      </c>
      <c r="C23" s="18" t="s">
        <v>23</v>
      </c>
      <c r="D23" s="19" t="s">
        <v>24</v>
      </c>
      <c r="E23" s="20" t="s">
        <v>52</v>
      </c>
      <c r="F23" s="22">
        <v>90</v>
      </c>
      <c r="G23" s="22">
        <v>6.65</v>
      </c>
      <c r="H23" s="22">
        <v>7.37</v>
      </c>
      <c r="I23" s="22">
        <v>8.77</v>
      </c>
      <c r="J23" s="22">
        <v>129</v>
      </c>
      <c r="K23" s="23">
        <v>278</v>
      </c>
      <c r="L23" s="24"/>
    </row>
    <row r="24" spans="1:12" ht="14.4" x14ac:dyDescent="0.3">
      <c r="A24" s="25"/>
      <c r="B24" s="26"/>
      <c r="C24" s="27"/>
      <c r="D24" s="28" t="s">
        <v>25</v>
      </c>
      <c r="E24" s="29" t="s">
        <v>53</v>
      </c>
      <c r="F24" s="31">
        <v>200</v>
      </c>
      <c r="G24" s="31">
        <v>0.13</v>
      </c>
      <c r="H24" s="31">
        <v>0.14000000000000001</v>
      </c>
      <c r="I24" s="31">
        <v>13.64</v>
      </c>
      <c r="J24" s="31">
        <v>56</v>
      </c>
      <c r="K24" s="32">
        <v>376</v>
      </c>
      <c r="L24" s="33"/>
    </row>
    <row r="25" spans="1:12" ht="14.4" x14ac:dyDescent="0.3">
      <c r="A25" s="25"/>
      <c r="B25" s="26"/>
      <c r="C25" s="27"/>
      <c r="D25" s="28" t="s">
        <v>26</v>
      </c>
      <c r="E25" s="29" t="s">
        <v>41</v>
      </c>
      <c r="F25" s="31">
        <v>40</v>
      </c>
      <c r="G25" s="31">
        <v>3.4</v>
      </c>
      <c r="H25" s="31">
        <v>0.64</v>
      </c>
      <c r="I25" s="31">
        <v>14.8</v>
      </c>
      <c r="J25" s="31">
        <v>72</v>
      </c>
      <c r="K25" s="32">
        <v>108</v>
      </c>
      <c r="L25" s="33"/>
    </row>
    <row r="26" spans="1:12" s="56" customFormat="1" ht="14.4" x14ac:dyDescent="0.3">
      <c r="A26" s="52"/>
      <c r="B26" s="53"/>
      <c r="C26" s="54"/>
      <c r="D26" s="55" t="s">
        <v>27</v>
      </c>
      <c r="E26" s="29"/>
      <c r="F26" s="31"/>
      <c r="G26" s="31"/>
      <c r="H26" s="31"/>
      <c r="I26" s="31"/>
      <c r="J26" s="31"/>
      <c r="K26" s="32"/>
      <c r="L26" s="33"/>
    </row>
    <row r="27" spans="1:12" s="65" customFormat="1" ht="14.4" x14ac:dyDescent="0.3">
      <c r="A27" s="57"/>
      <c r="B27" s="58"/>
      <c r="C27" s="59"/>
      <c r="D27" s="60" t="s">
        <v>111</v>
      </c>
      <c r="E27" s="61" t="s">
        <v>54</v>
      </c>
      <c r="F27" s="62">
        <v>200</v>
      </c>
      <c r="G27" s="62">
        <v>1.04</v>
      </c>
      <c r="H27" s="62">
        <v>0.4</v>
      </c>
      <c r="I27" s="62">
        <v>20</v>
      </c>
      <c r="J27" s="62">
        <v>84</v>
      </c>
      <c r="K27" s="63">
        <v>407</v>
      </c>
      <c r="L27" s="64"/>
    </row>
    <row r="28" spans="1:12" ht="14.4" x14ac:dyDescent="0.3">
      <c r="A28" s="25"/>
      <c r="B28" s="26"/>
      <c r="C28" s="27"/>
      <c r="D28" s="34" t="s">
        <v>36</v>
      </c>
      <c r="E28" s="29" t="s">
        <v>51</v>
      </c>
      <c r="F28" s="31">
        <v>33</v>
      </c>
      <c r="G28" s="31">
        <v>2.54</v>
      </c>
      <c r="H28" s="31">
        <v>0.46</v>
      </c>
      <c r="I28" s="31">
        <v>12.34</v>
      </c>
      <c r="J28" s="31">
        <v>64</v>
      </c>
      <c r="K28" s="32">
        <v>116</v>
      </c>
      <c r="L28" s="33"/>
    </row>
    <row r="29" spans="1:12" ht="14.4" x14ac:dyDescent="0.3">
      <c r="A29" s="25"/>
      <c r="B29" s="26"/>
      <c r="C29" s="27"/>
      <c r="D29" s="34" t="s">
        <v>30</v>
      </c>
      <c r="E29" s="29" t="s">
        <v>55</v>
      </c>
      <c r="F29" s="31">
        <v>60</v>
      </c>
      <c r="G29" s="31">
        <v>2</v>
      </c>
      <c r="H29" s="31">
        <v>5.63</v>
      </c>
      <c r="I29" s="31">
        <v>6</v>
      </c>
      <c r="J29" s="31">
        <v>85</v>
      </c>
      <c r="K29" s="32">
        <v>65</v>
      </c>
      <c r="L29" s="33"/>
    </row>
    <row r="30" spans="1:12" ht="14.4" x14ac:dyDescent="0.3">
      <c r="A30" s="25"/>
      <c r="B30" s="26"/>
      <c r="C30" s="27"/>
      <c r="D30" s="34" t="s">
        <v>33</v>
      </c>
      <c r="E30" s="29" t="s">
        <v>56</v>
      </c>
      <c r="F30" s="31">
        <v>150</v>
      </c>
      <c r="G30" s="31">
        <v>3.65</v>
      </c>
      <c r="H30" s="31">
        <v>5.38</v>
      </c>
      <c r="I30" s="31">
        <v>36.68</v>
      </c>
      <c r="J30" s="31">
        <v>210</v>
      </c>
      <c r="K30" s="32">
        <v>304</v>
      </c>
      <c r="L30" s="33"/>
    </row>
    <row r="31" spans="1:12" ht="14.4" x14ac:dyDescent="0.3">
      <c r="A31" s="35"/>
      <c r="B31" s="36"/>
      <c r="C31" s="37"/>
      <c r="D31" s="38" t="s">
        <v>28</v>
      </c>
      <c r="E31" s="39"/>
      <c r="F31" s="40">
        <f>SUM(F23:F30)</f>
        <v>773</v>
      </c>
      <c r="G31" s="40">
        <f>SUM(G23:G30)</f>
        <v>19.409999999999997</v>
      </c>
      <c r="H31" s="40">
        <f>SUM(H23:H30)</f>
        <v>20.02</v>
      </c>
      <c r="I31" s="40">
        <f>SUM(I23:I30)</f>
        <v>112.22999999999999</v>
      </c>
      <c r="J31" s="40">
        <f>SUM(J23:J30)</f>
        <v>700</v>
      </c>
      <c r="K31" s="41"/>
      <c r="L31" s="42">
        <f>SUM(L23:L30)</f>
        <v>0</v>
      </c>
    </row>
    <row r="32" spans="1:12" ht="14.4" x14ac:dyDescent="0.3">
      <c r="A32" s="43">
        <f>A23</f>
        <v>1</v>
      </c>
      <c r="B32" s="44">
        <f>B23</f>
        <v>2</v>
      </c>
      <c r="C32" s="45" t="s">
        <v>29</v>
      </c>
      <c r="D32" s="28" t="s">
        <v>30</v>
      </c>
      <c r="E32" s="29" t="s">
        <v>57</v>
      </c>
      <c r="F32" s="31">
        <v>60</v>
      </c>
      <c r="G32" s="31">
        <v>0.97</v>
      </c>
      <c r="H32" s="31">
        <v>5</v>
      </c>
      <c r="I32" s="31">
        <v>4.0999999999999996</v>
      </c>
      <c r="J32" s="31">
        <v>66</v>
      </c>
      <c r="K32" s="32">
        <v>53</v>
      </c>
      <c r="L32" s="33"/>
    </row>
    <row r="33" spans="1:12" ht="14.4" x14ac:dyDescent="0.3">
      <c r="A33" s="25"/>
      <c r="B33" s="26"/>
      <c r="C33" s="27"/>
      <c r="D33" s="28" t="s">
        <v>31</v>
      </c>
      <c r="E33" s="29" t="s">
        <v>58</v>
      </c>
      <c r="F33" s="31">
        <v>200</v>
      </c>
      <c r="G33" s="31">
        <v>8</v>
      </c>
      <c r="H33" s="31">
        <v>4</v>
      </c>
      <c r="I33" s="31">
        <v>20</v>
      </c>
      <c r="J33" s="31">
        <v>174</v>
      </c>
      <c r="K33" s="32">
        <v>99</v>
      </c>
      <c r="L33" s="33"/>
    </row>
    <row r="34" spans="1:12" ht="14.4" x14ac:dyDescent="0.3">
      <c r="A34" s="25"/>
      <c r="B34" s="26"/>
      <c r="C34" s="27"/>
      <c r="D34" s="28" t="s">
        <v>32</v>
      </c>
      <c r="E34" s="29" t="s">
        <v>59</v>
      </c>
      <c r="F34" s="31">
        <v>200</v>
      </c>
      <c r="G34" s="31">
        <v>49.26</v>
      </c>
      <c r="H34" s="31">
        <v>20.18</v>
      </c>
      <c r="I34" s="31">
        <v>33.86</v>
      </c>
      <c r="J34" s="31">
        <v>318</v>
      </c>
      <c r="K34" s="32">
        <v>336</v>
      </c>
      <c r="L34" s="33"/>
    </row>
    <row r="35" spans="1:12" ht="14.4" x14ac:dyDescent="0.3">
      <c r="A35" s="25"/>
      <c r="B35" s="26"/>
      <c r="C35" s="27"/>
      <c r="D35" s="28" t="s">
        <v>33</v>
      </c>
      <c r="E35" s="29"/>
      <c r="F35" s="31"/>
      <c r="G35" s="31"/>
      <c r="H35" s="31"/>
      <c r="I35" s="31"/>
      <c r="J35" s="31"/>
      <c r="K35" s="32"/>
      <c r="L35" s="33"/>
    </row>
    <row r="36" spans="1:12" ht="14.4" x14ac:dyDescent="0.3">
      <c r="A36" s="25"/>
      <c r="B36" s="26"/>
      <c r="C36" s="27"/>
      <c r="D36" s="28" t="s">
        <v>34</v>
      </c>
      <c r="E36" s="29" t="s">
        <v>60</v>
      </c>
      <c r="F36" s="31">
        <v>200</v>
      </c>
      <c r="G36" s="31">
        <v>0.66</v>
      </c>
      <c r="H36" s="31">
        <v>0.09</v>
      </c>
      <c r="I36" s="31">
        <v>32.01</v>
      </c>
      <c r="J36" s="31">
        <v>133</v>
      </c>
      <c r="K36" s="32">
        <v>349</v>
      </c>
      <c r="L36" s="33"/>
    </row>
    <row r="37" spans="1:12" ht="14.4" x14ac:dyDescent="0.3">
      <c r="A37" s="25"/>
      <c r="B37" s="26"/>
      <c r="C37" s="27"/>
      <c r="D37" s="28" t="s">
        <v>35</v>
      </c>
      <c r="E37" s="29" t="s">
        <v>61</v>
      </c>
      <c r="F37" s="31">
        <v>30</v>
      </c>
      <c r="G37" s="31">
        <v>3</v>
      </c>
      <c r="H37" s="31">
        <v>1</v>
      </c>
      <c r="I37" s="31">
        <v>12</v>
      </c>
      <c r="J37" s="31">
        <v>57</v>
      </c>
      <c r="K37" s="32">
        <v>108</v>
      </c>
      <c r="L37" s="33"/>
    </row>
    <row r="38" spans="1:12" ht="14.4" x14ac:dyDescent="0.3">
      <c r="A38" s="25"/>
      <c r="B38" s="26"/>
      <c r="C38" s="27"/>
      <c r="D38" s="28" t="s">
        <v>36</v>
      </c>
      <c r="E38" s="29" t="s">
        <v>51</v>
      </c>
      <c r="F38" s="31">
        <v>40</v>
      </c>
      <c r="G38" s="31">
        <v>3.08</v>
      </c>
      <c r="H38" s="31">
        <v>0.56000000000000005</v>
      </c>
      <c r="I38" s="31">
        <v>14.96</v>
      </c>
      <c r="J38" s="31">
        <v>81</v>
      </c>
      <c r="K38" s="32">
        <v>116</v>
      </c>
      <c r="L38" s="33"/>
    </row>
    <row r="39" spans="1:12" ht="14.4" x14ac:dyDescent="0.3">
      <c r="A39" s="35"/>
      <c r="B39" s="36"/>
      <c r="C39" s="37"/>
      <c r="D39" s="38" t="s">
        <v>28</v>
      </c>
      <c r="E39" s="39"/>
      <c r="F39" s="40">
        <f>SUM(F32:F38)</f>
        <v>730</v>
      </c>
      <c r="G39" s="40">
        <f>SUM(G32:G38)</f>
        <v>64.97</v>
      </c>
      <c r="H39" s="40">
        <f>SUM(H32:H38)</f>
        <v>30.83</v>
      </c>
      <c r="I39" s="40">
        <f>SUM(I32:I38)</f>
        <v>116.93</v>
      </c>
      <c r="J39" s="40">
        <f>SUM(J32:J38)</f>
        <v>829</v>
      </c>
      <c r="K39" s="41"/>
      <c r="L39" s="42">
        <f>SUM(L32:L38)</f>
        <v>0</v>
      </c>
    </row>
    <row r="40" spans="1:12" ht="15.75" customHeight="1" thickBot="1" x14ac:dyDescent="0.3">
      <c r="A40" s="66">
        <f>A23</f>
        <v>1</v>
      </c>
      <c r="B40" s="67">
        <f>B23</f>
        <v>2</v>
      </c>
      <c r="C40" s="101" t="s">
        <v>37</v>
      </c>
      <c r="D40" s="102"/>
      <c r="E40" s="68"/>
      <c r="F40" s="69">
        <f>F31+F39</f>
        <v>1503</v>
      </c>
      <c r="G40" s="69">
        <f>G31+G39</f>
        <v>84.38</v>
      </c>
      <c r="H40" s="69">
        <f>H31+H39</f>
        <v>50.849999999999994</v>
      </c>
      <c r="I40" s="69">
        <f>I31+I39</f>
        <v>229.16</v>
      </c>
      <c r="J40" s="69">
        <f>J31+J39</f>
        <v>1529</v>
      </c>
      <c r="K40" s="70"/>
      <c r="L40" s="71">
        <f>L31+L39</f>
        <v>0</v>
      </c>
    </row>
    <row r="41" spans="1:12" ht="14.4" x14ac:dyDescent="0.3">
      <c r="A41" s="16">
        <v>1</v>
      </c>
      <c r="B41" s="17">
        <v>3</v>
      </c>
      <c r="C41" s="18" t="s">
        <v>23</v>
      </c>
      <c r="D41" s="19" t="s">
        <v>24</v>
      </c>
      <c r="E41" s="20" t="s">
        <v>62</v>
      </c>
      <c r="F41" s="22">
        <v>220</v>
      </c>
      <c r="G41" s="22">
        <v>21</v>
      </c>
      <c r="H41" s="22">
        <v>20</v>
      </c>
      <c r="I41" s="22">
        <v>28.35</v>
      </c>
      <c r="J41" s="22">
        <v>330</v>
      </c>
      <c r="K41" s="23">
        <v>240</v>
      </c>
      <c r="L41" s="24"/>
    </row>
    <row r="42" spans="1:12" ht="14.4" x14ac:dyDescent="0.3">
      <c r="A42" s="25"/>
      <c r="B42" s="26"/>
      <c r="C42" s="27"/>
      <c r="D42" s="28" t="s">
        <v>25</v>
      </c>
      <c r="E42" s="29" t="s">
        <v>63</v>
      </c>
      <c r="F42" s="31">
        <v>200</v>
      </c>
      <c r="G42" s="31">
        <v>0.19</v>
      </c>
      <c r="H42" s="31">
        <v>1.04</v>
      </c>
      <c r="I42" s="31">
        <v>23.66</v>
      </c>
      <c r="J42" s="31">
        <v>76</v>
      </c>
      <c r="K42" s="32">
        <v>376</v>
      </c>
      <c r="L42" s="33"/>
    </row>
    <row r="43" spans="1:12" ht="14.4" x14ac:dyDescent="0.3">
      <c r="A43" s="25"/>
      <c r="B43" s="26"/>
      <c r="C43" s="27"/>
      <c r="D43" s="28" t="s">
        <v>26</v>
      </c>
      <c r="E43" s="29" t="s">
        <v>41</v>
      </c>
      <c r="F43" s="31">
        <v>40</v>
      </c>
      <c r="G43" s="31">
        <v>3.4</v>
      </c>
      <c r="H43" s="31">
        <v>1.64</v>
      </c>
      <c r="I43" s="31">
        <v>15.8</v>
      </c>
      <c r="J43" s="31">
        <v>72</v>
      </c>
      <c r="K43" s="32">
        <v>108</v>
      </c>
      <c r="L43" s="33"/>
    </row>
    <row r="44" spans="1:12" ht="14.4" x14ac:dyDescent="0.3">
      <c r="A44" s="25"/>
      <c r="B44" s="26"/>
      <c r="C44" s="27"/>
      <c r="D44" s="28" t="s">
        <v>27</v>
      </c>
      <c r="E44" s="29" t="s">
        <v>64</v>
      </c>
      <c r="F44" s="31">
        <v>180</v>
      </c>
      <c r="G44" s="31">
        <v>1.62</v>
      </c>
      <c r="H44" s="31">
        <v>1.36</v>
      </c>
      <c r="I44" s="31">
        <v>16.579999999999998</v>
      </c>
      <c r="J44" s="31">
        <v>112</v>
      </c>
      <c r="K44" s="32">
        <v>118</v>
      </c>
      <c r="L44" s="33"/>
    </row>
    <row r="45" spans="1:12" ht="14.4" x14ac:dyDescent="0.3">
      <c r="A45" s="35"/>
      <c r="B45" s="36"/>
      <c r="C45" s="37"/>
      <c r="D45" s="38" t="s">
        <v>28</v>
      </c>
      <c r="E45" s="39"/>
      <c r="F45" s="40">
        <f>SUM(F41:F44)</f>
        <v>640</v>
      </c>
      <c r="G45" s="40">
        <f>SUM(G41:G44)</f>
        <v>26.21</v>
      </c>
      <c r="H45" s="40">
        <f>SUM(H41:H44)</f>
        <v>24.04</v>
      </c>
      <c r="I45" s="40">
        <f>SUM(I41:I44)</f>
        <v>84.39</v>
      </c>
      <c r="J45" s="40">
        <f>SUM(J41:J44)</f>
        <v>590</v>
      </c>
      <c r="K45" s="41"/>
      <c r="L45" s="42">
        <f>SUM(L41:L44)</f>
        <v>0</v>
      </c>
    </row>
    <row r="46" spans="1:12" ht="14.4" x14ac:dyDescent="0.3">
      <c r="A46" s="43">
        <f>A41</f>
        <v>1</v>
      </c>
      <c r="B46" s="44">
        <f>B41</f>
        <v>3</v>
      </c>
      <c r="C46" s="45" t="s">
        <v>29</v>
      </c>
      <c r="D46" s="28" t="s">
        <v>30</v>
      </c>
      <c r="E46" s="29" t="s">
        <v>65</v>
      </c>
      <c r="F46" s="62">
        <v>60</v>
      </c>
      <c r="G46" s="31">
        <v>0.95</v>
      </c>
      <c r="H46" s="31">
        <v>1.1100000000000001</v>
      </c>
      <c r="I46" s="31">
        <v>1.78</v>
      </c>
      <c r="J46" s="31">
        <v>21</v>
      </c>
      <c r="K46" s="32">
        <v>31</v>
      </c>
      <c r="L46" s="33"/>
    </row>
    <row r="47" spans="1:12" ht="14.4" x14ac:dyDescent="0.3">
      <c r="A47" s="25"/>
      <c r="B47" s="26"/>
      <c r="C47" s="27"/>
      <c r="D47" s="28" t="s">
        <v>31</v>
      </c>
      <c r="E47" s="29" t="s">
        <v>66</v>
      </c>
      <c r="F47" s="31">
        <v>200</v>
      </c>
      <c r="G47" s="31">
        <v>9.42</v>
      </c>
      <c r="H47" s="31">
        <v>16.36</v>
      </c>
      <c r="I47" s="31">
        <v>9.6999999999999993</v>
      </c>
      <c r="J47" s="31">
        <v>284</v>
      </c>
      <c r="K47" s="32">
        <v>83</v>
      </c>
      <c r="L47" s="33"/>
    </row>
    <row r="48" spans="1:12" ht="14.4" x14ac:dyDescent="0.3">
      <c r="A48" s="25"/>
      <c r="B48" s="26"/>
      <c r="C48" s="27"/>
      <c r="D48" s="28" t="s">
        <v>32</v>
      </c>
      <c r="E48" s="29" t="s">
        <v>67</v>
      </c>
      <c r="F48" s="31">
        <v>90</v>
      </c>
      <c r="G48" s="31">
        <v>8.9600000000000009</v>
      </c>
      <c r="H48" s="31">
        <v>11.69</v>
      </c>
      <c r="I48" s="31">
        <v>24.14</v>
      </c>
      <c r="J48" s="31">
        <v>99</v>
      </c>
      <c r="K48" s="32">
        <v>764</v>
      </c>
      <c r="L48" s="33"/>
    </row>
    <row r="49" spans="1:12" ht="14.4" x14ac:dyDescent="0.3">
      <c r="A49" s="25"/>
      <c r="B49" s="26"/>
      <c r="C49" s="27"/>
      <c r="D49" s="28" t="s">
        <v>33</v>
      </c>
      <c r="E49" s="29" t="s">
        <v>68</v>
      </c>
      <c r="F49" s="31">
        <v>150</v>
      </c>
      <c r="G49" s="31">
        <v>4.34</v>
      </c>
      <c r="H49" s="31">
        <v>3.49</v>
      </c>
      <c r="I49" s="31">
        <v>35.18</v>
      </c>
      <c r="J49" s="31">
        <v>210</v>
      </c>
      <c r="K49" s="32">
        <v>312</v>
      </c>
      <c r="L49" s="33"/>
    </row>
    <row r="50" spans="1:12" ht="14.4" x14ac:dyDescent="0.3">
      <c r="A50" s="25"/>
      <c r="B50" s="26"/>
      <c r="C50" s="27"/>
      <c r="D50" s="28" t="s">
        <v>34</v>
      </c>
      <c r="E50" s="29" t="s">
        <v>60</v>
      </c>
      <c r="F50" s="31">
        <v>200</v>
      </c>
      <c r="G50" s="31">
        <v>0.66</v>
      </c>
      <c r="H50" s="31">
        <v>0.09</v>
      </c>
      <c r="I50" s="31">
        <v>34.01</v>
      </c>
      <c r="J50" s="31">
        <v>133</v>
      </c>
      <c r="K50" s="32">
        <v>349</v>
      </c>
      <c r="L50" s="33"/>
    </row>
    <row r="51" spans="1:12" ht="14.4" x14ac:dyDescent="0.3">
      <c r="A51" s="25"/>
      <c r="B51" s="26"/>
      <c r="C51" s="27"/>
      <c r="D51" s="28" t="s">
        <v>35</v>
      </c>
      <c r="E51" s="29"/>
      <c r="F51" s="31"/>
      <c r="G51" s="31"/>
      <c r="H51" s="31"/>
      <c r="I51" s="31"/>
      <c r="J51" s="31"/>
      <c r="K51" s="32"/>
      <c r="L51" s="33"/>
    </row>
    <row r="52" spans="1:12" ht="14.4" x14ac:dyDescent="0.3">
      <c r="A52" s="25"/>
      <c r="B52" s="26"/>
      <c r="C52" s="27"/>
      <c r="D52" s="28" t="s">
        <v>36</v>
      </c>
      <c r="E52" s="29" t="s">
        <v>51</v>
      </c>
      <c r="F52" s="31">
        <v>40</v>
      </c>
      <c r="G52" s="31">
        <v>3.08</v>
      </c>
      <c r="H52" s="31">
        <v>0.56000000000000005</v>
      </c>
      <c r="I52" s="31">
        <v>14.9</v>
      </c>
      <c r="J52" s="31">
        <v>81</v>
      </c>
      <c r="K52" s="32">
        <v>116</v>
      </c>
      <c r="L52" s="33"/>
    </row>
    <row r="53" spans="1:12" ht="14.4" x14ac:dyDescent="0.3">
      <c r="A53" s="35"/>
      <c r="B53" s="36"/>
      <c r="C53" s="37"/>
      <c r="D53" s="38" t="s">
        <v>28</v>
      </c>
      <c r="E53" s="39"/>
      <c r="F53" s="40">
        <f>SUM(F46:F52)</f>
        <v>740</v>
      </c>
      <c r="G53" s="40">
        <f>SUM(G46:G52)</f>
        <v>27.409999999999997</v>
      </c>
      <c r="H53" s="40">
        <f>SUM(H46:H52)</f>
        <v>33.300000000000004</v>
      </c>
      <c r="I53" s="40">
        <f>SUM(I46:I52)</f>
        <v>119.71000000000001</v>
      </c>
      <c r="J53" s="40">
        <f>SUM(J46:J52)</f>
        <v>828</v>
      </c>
      <c r="K53" s="41"/>
      <c r="L53" s="42">
        <f>SUM(L46:L52)</f>
        <v>0</v>
      </c>
    </row>
    <row r="54" spans="1:12" ht="15.75" customHeight="1" thickBot="1" x14ac:dyDescent="0.3">
      <c r="A54" s="66">
        <f>A41</f>
        <v>1</v>
      </c>
      <c r="B54" s="67">
        <f>B41</f>
        <v>3</v>
      </c>
      <c r="C54" s="101" t="s">
        <v>37</v>
      </c>
      <c r="D54" s="102"/>
      <c r="E54" s="68"/>
      <c r="F54" s="69">
        <f>F45+F53</f>
        <v>1380</v>
      </c>
      <c r="G54" s="69">
        <f>G45+G53</f>
        <v>53.62</v>
      </c>
      <c r="H54" s="69">
        <f>H45+H53</f>
        <v>57.34</v>
      </c>
      <c r="I54" s="69">
        <f>I45+I53</f>
        <v>204.10000000000002</v>
      </c>
      <c r="J54" s="69">
        <f>J45+J53</f>
        <v>1418</v>
      </c>
      <c r="K54" s="70"/>
      <c r="L54" s="71">
        <f>L45+L53</f>
        <v>0</v>
      </c>
    </row>
    <row r="55" spans="1:12" ht="14.4" x14ac:dyDescent="0.3">
      <c r="A55" s="16">
        <v>1</v>
      </c>
      <c r="B55" s="17">
        <v>4</v>
      </c>
      <c r="C55" s="18" t="s">
        <v>23</v>
      </c>
      <c r="D55" s="19" t="s">
        <v>24</v>
      </c>
      <c r="E55" s="20" t="s">
        <v>69</v>
      </c>
      <c r="F55" s="22">
        <v>120</v>
      </c>
      <c r="G55" s="22">
        <v>12.11</v>
      </c>
      <c r="H55" s="22">
        <v>33.92</v>
      </c>
      <c r="I55" s="22">
        <v>0.54</v>
      </c>
      <c r="J55" s="22">
        <v>358</v>
      </c>
      <c r="K55" s="23">
        <v>342</v>
      </c>
      <c r="L55" s="24"/>
    </row>
    <row r="56" spans="1:12" ht="14.4" x14ac:dyDescent="0.3">
      <c r="A56" s="25"/>
      <c r="B56" s="26"/>
      <c r="C56" s="27"/>
      <c r="D56" s="28" t="s">
        <v>25</v>
      </c>
      <c r="E56" s="29" t="s">
        <v>70</v>
      </c>
      <c r="F56" s="31">
        <v>200</v>
      </c>
      <c r="G56" s="31">
        <v>0.24</v>
      </c>
      <c r="H56" s="31">
        <v>0.05</v>
      </c>
      <c r="I56" s="31">
        <v>13.85</v>
      </c>
      <c r="J56" s="31">
        <v>57</v>
      </c>
      <c r="K56" s="32">
        <v>629</v>
      </c>
      <c r="L56" s="33"/>
    </row>
    <row r="57" spans="1:12" ht="14.4" x14ac:dyDescent="0.3">
      <c r="A57" s="25"/>
      <c r="B57" s="26"/>
      <c r="C57" s="27"/>
      <c r="D57" s="28" t="s">
        <v>26</v>
      </c>
      <c r="E57" s="29" t="s">
        <v>41</v>
      </c>
      <c r="F57" s="31">
        <v>40</v>
      </c>
      <c r="G57" s="31">
        <v>3.4</v>
      </c>
      <c r="H57" s="31">
        <v>0.64</v>
      </c>
      <c r="I57" s="31">
        <v>14.8</v>
      </c>
      <c r="J57" s="31">
        <v>72</v>
      </c>
      <c r="K57" s="32">
        <v>108</v>
      </c>
      <c r="L57" s="33"/>
    </row>
    <row r="58" spans="1:12" s="56" customFormat="1" ht="14.4" x14ac:dyDescent="0.3">
      <c r="A58" s="52"/>
      <c r="B58" s="53"/>
      <c r="C58" s="54"/>
      <c r="D58" s="55" t="s">
        <v>27</v>
      </c>
      <c r="E58" s="72"/>
      <c r="F58" s="73"/>
      <c r="G58" s="73"/>
      <c r="H58" s="73"/>
      <c r="I58" s="73"/>
      <c r="J58" s="73"/>
      <c r="K58" s="74"/>
      <c r="L58" s="75"/>
    </row>
    <row r="59" spans="1:12" ht="14.4" x14ac:dyDescent="0.3">
      <c r="A59" s="25"/>
      <c r="B59" s="26"/>
      <c r="C59" s="27"/>
      <c r="D59" s="34" t="s">
        <v>30</v>
      </c>
      <c r="E59" s="29" t="s">
        <v>71</v>
      </c>
      <c r="F59" s="31">
        <v>60</v>
      </c>
      <c r="G59" s="31">
        <v>0.64</v>
      </c>
      <c r="H59" s="31">
        <v>2</v>
      </c>
      <c r="I59" s="31">
        <v>4.8099999999999996</v>
      </c>
      <c r="J59" s="31">
        <v>40</v>
      </c>
      <c r="K59" s="32">
        <v>786</v>
      </c>
      <c r="L59" s="33"/>
    </row>
    <row r="60" spans="1:12" ht="14.4" x14ac:dyDescent="0.3">
      <c r="A60" s="25"/>
      <c r="B60" s="26"/>
      <c r="C60" s="27"/>
      <c r="D60" s="34" t="s">
        <v>33</v>
      </c>
      <c r="E60" s="29" t="s">
        <v>49</v>
      </c>
      <c r="F60" s="31">
        <v>150</v>
      </c>
      <c r="G60" s="31">
        <v>5.0999999999999996</v>
      </c>
      <c r="H60" s="31">
        <v>2.56</v>
      </c>
      <c r="I60" s="31">
        <v>33.01</v>
      </c>
      <c r="J60" s="31">
        <v>175</v>
      </c>
      <c r="K60" s="32">
        <v>203</v>
      </c>
      <c r="L60" s="33"/>
    </row>
    <row r="61" spans="1:12" ht="14.4" x14ac:dyDescent="0.3">
      <c r="A61" s="25"/>
      <c r="B61" s="26"/>
      <c r="C61" s="27"/>
      <c r="D61" s="34" t="s">
        <v>109</v>
      </c>
      <c r="E61" s="29" t="s">
        <v>72</v>
      </c>
      <c r="F61" s="31">
        <v>14</v>
      </c>
      <c r="G61" s="31">
        <v>3.44</v>
      </c>
      <c r="H61" s="31">
        <v>4.42</v>
      </c>
      <c r="I61" s="31">
        <v>0</v>
      </c>
      <c r="J61" s="31">
        <v>54</v>
      </c>
      <c r="K61" s="32">
        <v>15</v>
      </c>
      <c r="L61" s="33"/>
    </row>
    <row r="62" spans="1:12" ht="14.4" x14ac:dyDescent="0.3">
      <c r="A62" s="25"/>
      <c r="B62" s="26"/>
      <c r="C62" s="27"/>
      <c r="D62" s="34" t="s">
        <v>110</v>
      </c>
      <c r="E62" s="29" t="s">
        <v>73</v>
      </c>
      <c r="F62" s="31">
        <v>35</v>
      </c>
      <c r="G62" s="31">
        <v>1.91</v>
      </c>
      <c r="H62" s="31">
        <v>10</v>
      </c>
      <c r="I62" s="31">
        <v>40</v>
      </c>
      <c r="J62" s="31">
        <v>258</v>
      </c>
      <c r="K62" s="32">
        <v>0</v>
      </c>
      <c r="L62" s="33"/>
    </row>
    <row r="63" spans="1:12" ht="14.4" x14ac:dyDescent="0.3">
      <c r="A63" s="35"/>
      <c r="B63" s="36"/>
      <c r="C63" s="37"/>
      <c r="D63" s="38" t="s">
        <v>28</v>
      </c>
      <c r="E63" s="39"/>
      <c r="F63" s="40">
        <f>SUM(F55:F62)</f>
        <v>619</v>
      </c>
      <c r="G63" s="40">
        <f t="shared" ref="G63:J63" si="0">SUM(G55:G62)</f>
        <v>26.840000000000003</v>
      </c>
      <c r="H63" s="40">
        <f t="shared" si="0"/>
        <v>53.59</v>
      </c>
      <c r="I63" s="40">
        <f t="shared" si="0"/>
        <v>107.00999999999999</v>
      </c>
      <c r="J63" s="40">
        <f t="shared" si="0"/>
        <v>1014</v>
      </c>
      <c r="K63" s="41"/>
      <c r="L63" s="42">
        <f>SUM(L55:L62)</f>
        <v>0</v>
      </c>
    </row>
    <row r="64" spans="1:12" ht="14.4" x14ac:dyDescent="0.3">
      <c r="A64" s="43">
        <f>A55</f>
        <v>1</v>
      </c>
      <c r="B64" s="44">
        <f>B55</f>
        <v>4</v>
      </c>
      <c r="C64" s="45" t="s">
        <v>29</v>
      </c>
      <c r="D64" s="28" t="s">
        <v>30</v>
      </c>
      <c r="E64" s="29" t="s">
        <v>74</v>
      </c>
      <c r="F64" s="31">
        <v>60</v>
      </c>
      <c r="G64" s="31">
        <v>0.79</v>
      </c>
      <c r="H64" s="31">
        <v>3</v>
      </c>
      <c r="I64" s="31">
        <v>7</v>
      </c>
      <c r="J64" s="31">
        <v>48</v>
      </c>
      <c r="K64" s="32">
        <v>47</v>
      </c>
      <c r="L64" s="33"/>
    </row>
    <row r="65" spans="1:12" ht="14.4" x14ac:dyDescent="0.3">
      <c r="A65" s="25"/>
      <c r="B65" s="26"/>
      <c r="C65" s="27"/>
      <c r="D65" s="28" t="s">
        <v>31</v>
      </c>
      <c r="E65" s="29" t="s">
        <v>75</v>
      </c>
      <c r="F65" s="31">
        <v>200</v>
      </c>
      <c r="G65" s="31">
        <v>11</v>
      </c>
      <c r="H65" s="31">
        <v>21.48</v>
      </c>
      <c r="I65" s="31">
        <v>43</v>
      </c>
      <c r="J65" s="31">
        <v>240</v>
      </c>
      <c r="K65" s="32">
        <v>104</v>
      </c>
      <c r="L65" s="33"/>
    </row>
    <row r="66" spans="1:12" ht="14.4" x14ac:dyDescent="0.3">
      <c r="A66" s="25"/>
      <c r="B66" s="26"/>
      <c r="C66" s="27"/>
      <c r="D66" s="28" t="s">
        <v>32</v>
      </c>
      <c r="E66" s="29" t="s">
        <v>76</v>
      </c>
      <c r="F66" s="31">
        <v>240</v>
      </c>
      <c r="G66" s="31">
        <v>21.68</v>
      </c>
      <c r="H66" s="31">
        <v>4.83</v>
      </c>
      <c r="I66" s="31">
        <v>35</v>
      </c>
      <c r="J66" s="31">
        <v>342</v>
      </c>
      <c r="K66" s="32">
        <v>756</v>
      </c>
      <c r="L66" s="33"/>
    </row>
    <row r="67" spans="1:12" ht="14.4" x14ac:dyDescent="0.3">
      <c r="A67" s="25"/>
      <c r="B67" s="26"/>
      <c r="C67" s="27"/>
      <c r="D67" s="28" t="s">
        <v>33</v>
      </c>
      <c r="E67" s="29"/>
      <c r="F67" s="31"/>
      <c r="G67" s="31"/>
      <c r="H67" s="31"/>
      <c r="I67" s="31"/>
      <c r="J67" s="31"/>
      <c r="K67" s="32"/>
      <c r="L67" s="33"/>
    </row>
    <row r="68" spans="1:12" ht="14.4" x14ac:dyDescent="0.3">
      <c r="A68" s="25"/>
      <c r="B68" s="26"/>
      <c r="C68" s="27"/>
      <c r="D68" s="28" t="s">
        <v>34</v>
      </c>
      <c r="E68" s="29" t="s">
        <v>50</v>
      </c>
      <c r="F68" s="31">
        <v>200</v>
      </c>
      <c r="G68" s="31">
        <v>0.39</v>
      </c>
      <c r="H68" s="31">
        <v>1.51</v>
      </c>
      <c r="I68" s="31">
        <v>17.52</v>
      </c>
      <c r="J68" s="31">
        <v>114</v>
      </c>
      <c r="K68" s="32">
        <v>412</v>
      </c>
      <c r="L68" s="33"/>
    </row>
    <row r="69" spans="1:12" ht="14.4" x14ac:dyDescent="0.3">
      <c r="A69" s="25"/>
      <c r="B69" s="26"/>
      <c r="C69" s="27"/>
      <c r="D69" s="28" t="s">
        <v>35</v>
      </c>
      <c r="E69" s="29"/>
      <c r="F69" s="31"/>
      <c r="G69" s="31"/>
      <c r="H69" s="31"/>
      <c r="I69" s="31"/>
      <c r="J69" s="31"/>
      <c r="K69" s="32"/>
      <c r="L69" s="33"/>
    </row>
    <row r="70" spans="1:12" ht="14.4" x14ac:dyDescent="0.3">
      <c r="A70" s="25"/>
      <c r="B70" s="26"/>
      <c r="C70" s="27"/>
      <c r="D70" s="28" t="s">
        <v>36</v>
      </c>
      <c r="E70" s="29" t="s">
        <v>51</v>
      </c>
      <c r="F70" s="31">
        <v>40</v>
      </c>
      <c r="G70" s="31">
        <v>3</v>
      </c>
      <c r="H70" s="31">
        <v>0.84</v>
      </c>
      <c r="I70" s="31">
        <v>15</v>
      </c>
      <c r="J70" s="31">
        <v>81</v>
      </c>
      <c r="K70" s="32">
        <v>116</v>
      </c>
      <c r="L70" s="33"/>
    </row>
    <row r="71" spans="1:12" ht="14.4" x14ac:dyDescent="0.3">
      <c r="A71" s="35"/>
      <c r="B71" s="36"/>
      <c r="C71" s="37"/>
      <c r="D71" s="38" t="s">
        <v>28</v>
      </c>
      <c r="E71" s="39"/>
      <c r="F71" s="40">
        <f>SUM(F64:F70)</f>
        <v>740</v>
      </c>
      <c r="G71" s="40">
        <f>SUM(G64:G70)</f>
        <v>36.86</v>
      </c>
      <c r="H71" s="40">
        <f>SUM(H64:H70)</f>
        <v>31.660000000000004</v>
      </c>
      <c r="I71" s="40">
        <f>SUM(I64:I70)</f>
        <v>117.52</v>
      </c>
      <c r="J71" s="40">
        <f>SUM(J64:J70)</f>
        <v>825</v>
      </c>
      <c r="K71" s="41"/>
      <c r="L71" s="42">
        <f>SUM(L64:L70)</f>
        <v>0</v>
      </c>
    </row>
    <row r="72" spans="1:12" ht="15.75" customHeight="1" thickBot="1" x14ac:dyDescent="0.3">
      <c r="A72" s="66">
        <f>A55</f>
        <v>1</v>
      </c>
      <c r="B72" s="67">
        <f>B55</f>
        <v>4</v>
      </c>
      <c r="C72" s="101" t="s">
        <v>37</v>
      </c>
      <c r="D72" s="102"/>
      <c r="E72" s="68"/>
      <c r="F72" s="69">
        <f>F63+F71</f>
        <v>1359</v>
      </c>
      <c r="G72" s="69">
        <f>G63+G71</f>
        <v>63.7</v>
      </c>
      <c r="H72" s="69">
        <f>H63+H71</f>
        <v>85.25</v>
      </c>
      <c r="I72" s="69">
        <f>I63+I71</f>
        <v>224.52999999999997</v>
      </c>
      <c r="J72" s="69">
        <f>J63+J71</f>
        <v>1839</v>
      </c>
      <c r="K72" s="70"/>
      <c r="L72" s="71">
        <f>L63+L71</f>
        <v>0</v>
      </c>
    </row>
    <row r="73" spans="1:12" ht="14.4" x14ac:dyDescent="0.3">
      <c r="A73" s="16">
        <v>1</v>
      </c>
      <c r="B73" s="17">
        <v>5</v>
      </c>
      <c r="C73" s="18" t="s">
        <v>23</v>
      </c>
      <c r="D73" s="19" t="s">
        <v>24</v>
      </c>
      <c r="E73" s="20" t="s">
        <v>77</v>
      </c>
      <c r="F73" s="22">
        <v>220</v>
      </c>
      <c r="G73" s="22">
        <v>15.25</v>
      </c>
      <c r="H73" s="22">
        <v>30.57</v>
      </c>
      <c r="I73" s="22">
        <v>33.28</v>
      </c>
      <c r="J73" s="22">
        <v>425</v>
      </c>
      <c r="K73" s="23">
        <v>316</v>
      </c>
      <c r="L73" s="24"/>
    </row>
    <row r="74" spans="1:12" ht="14.4" x14ac:dyDescent="0.3">
      <c r="A74" s="25"/>
      <c r="B74" s="26"/>
      <c r="C74" s="27"/>
      <c r="D74" s="28" t="s">
        <v>25</v>
      </c>
      <c r="E74" s="29" t="s">
        <v>53</v>
      </c>
      <c r="F74" s="31">
        <v>200</v>
      </c>
      <c r="G74" s="31">
        <v>0.13</v>
      </c>
      <c r="H74" s="31">
        <v>0.14000000000000001</v>
      </c>
      <c r="I74" s="31">
        <v>18.64</v>
      </c>
      <c r="J74" s="31">
        <v>56</v>
      </c>
      <c r="K74" s="32">
        <v>376</v>
      </c>
      <c r="L74" s="33"/>
    </row>
    <row r="75" spans="1:12" ht="14.4" x14ac:dyDescent="0.3">
      <c r="A75" s="25"/>
      <c r="B75" s="26"/>
      <c r="C75" s="27"/>
      <c r="D75" s="28" t="s">
        <v>26</v>
      </c>
      <c r="E75" s="29" t="s">
        <v>41</v>
      </c>
      <c r="F75" s="31">
        <v>40</v>
      </c>
      <c r="G75" s="31">
        <v>3.4</v>
      </c>
      <c r="H75" s="31">
        <v>0.64</v>
      </c>
      <c r="I75" s="31">
        <v>14.8</v>
      </c>
      <c r="J75" s="31">
        <v>72</v>
      </c>
      <c r="K75" s="32">
        <v>108</v>
      </c>
      <c r="L75" s="33"/>
    </row>
    <row r="76" spans="1:12" ht="14.4" x14ac:dyDescent="0.3">
      <c r="A76" s="25"/>
      <c r="B76" s="26"/>
      <c r="C76" s="27"/>
      <c r="D76" s="28" t="s">
        <v>27</v>
      </c>
      <c r="E76" s="29" t="s">
        <v>64</v>
      </c>
      <c r="F76" s="31">
        <v>140</v>
      </c>
      <c r="G76" s="31">
        <v>1.36</v>
      </c>
      <c r="H76" s="31">
        <v>0.3</v>
      </c>
      <c r="I76" s="31">
        <v>12.23</v>
      </c>
      <c r="J76" s="31">
        <v>54</v>
      </c>
      <c r="K76" s="32">
        <v>118</v>
      </c>
      <c r="L76" s="33"/>
    </row>
    <row r="77" spans="1:12" ht="14.4" x14ac:dyDescent="0.3">
      <c r="A77" s="25"/>
      <c r="B77" s="26"/>
      <c r="C77" s="27"/>
      <c r="D77" s="34" t="s">
        <v>30</v>
      </c>
      <c r="E77" s="29" t="s">
        <v>78</v>
      </c>
      <c r="F77" s="31">
        <v>60</v>
      </c>
      <c r="G77" s="31">
        <v>1</v>
      </c>
      <c r="H77" s="31">
        <v>3</v>
      </c>
      <c r="I77" s="31">
        <v>11</v>
      </c>
      <c r="J77" s="31">
        <v>70</v>
      </c>
      <c r="K77" s="32">
        <v>33</v>
      </c>
      <c r="L77" s="33"/>
    </row>
    <row r="78" spans="1:12" ht="14.4" x14ac:dyDescent="0.3">
      <c r="A78" s="35"/>
      <c r="B78" s="36"/>
      <c r="C78" s="37"/>
      <c r="D78" s="38" t="s">
        <v>28</v>
      </c>
      <c r="E78" s="39"/>
      <c r="F78" s="40">
        <f>SUM(F73:F77)</f>
        <v>660</v>
      </c>
      <c r="G78" s="40">
        <f>SUM(G73:G77)</f>
        <v>21.14</v>
      </c>
      <c r="H78" s="40">
        <f>SUM(H73:H77)</f>
        <v>34.650000000000006</v>
      </c>
      <c r="I78" s="40">
        <f>SUM(I73:I77)</f>
        <v>89.95</v>
      </c>
      <c r="J78" s="40">
        <f>SUM(J73:J77)</f>
        <v>677</v>
      </c>
      <c r="K78" s="41"/>
      <c r="L78" s="42">
        <f>SUM(L73:L77)</f>
        <v>0</v>
      </c>
    </row>
    <row r="79" spans="1:12" ht="14.4" x14ac:dyDescent="0.3">
      <c r="A79" s="43">
        <f>A73</f>
        <v>1</v>
      </c>
      <c r="B79" s="44">
        <f>B73</f>
        <v>5</v>
      </c>
      <c r="C79" s="45" t="s">
        <v>29</v>
      </c>
      <c r="D79" s="28" t="s">
        <v>30</v>
      </c>
      <c r="E79" s="29" t="s">
        <v>74</v>
      </c>
      <c r="F79" s="31">
        <v>60</v>
      </c>
      <c r="G79" s="31">
        <v>1.57</v>
      </c>
      <c r="H79" s="31">
        <v>3.77</v>
      </c>
      <c r="I79" s="31">
        <v>5.63</v>
      </c>
      <c r="J79" s="31">
        <v>63</v>
      </c>
      <c r="K79" s="32">
        <v>47</v>
      </c>
      <c r="L79" s="33"/>
    </row>
    <row r="80" spans="1:12" ht="14.4" x14ac:dyDescent="0.3">
      <c r="A80" s="25"/>
      <c r="B80" s="26"/>
      <c r="C80" s="27"/>
      <c r="D80" s="28" t="s">
        <v>31</v>
      </c>
      <c r="E80" s="29" t="s">
        <v>79</v>
      </c>
      <c r="F80" s="31">
        <v>200</v>
      </c>
      <c r="G80" s="31">
        <v>7.26</v>
      </c>
      <c r="H80" s="31">
        <v>10.59</v>
      </c>
      <c r="I80" s="31">
        <v>24</v>
      </c>
      <c r="J80" s="31">
        <v>211</v>
      </c>
      <c r="K80" s="32">
        <v>143</v>
      </c>
      <c r="L80" s="33"/>
    </row>
    <row r="81" spans="1:12" ht="14.4" x14ac:dyDescent="0.3">
      <c r="A81" s="25"/>
      <c r="B81" s="26"/>
      <c r="C81" s="27"/>
      <c r="D81" s="28" t="s">
        <v>32</v>
      </c>
      <c r="E81" s="29" t="s">
        <v>48</v>
      </c>
      <c r="F81" s="31">
        <v>90</v>
      </c>
      <c r="G81" s="31">
        <v>12.77</v>
      </c>
      <c r="H81" s="31">
        <v>10.119999999999999</v>
      </c>
      <c r="I81" s="31">
        <v>46</v>
      </c>
      <c r="J81" s="31">
        <v>241</v>
      </c>
      <c r="K81" s="32">
        <v>304</v>
      </c>
      <c r="L81" s="33"/>
    </row>
    <row r="82" spans="1:12" ht="14.4" x14ac:dyDescent="0.3">
      <c r="A82" s="25"/>
      <c r="B82" s="26"/>
      <c r="C82" s="27"/>
      <c r="D82" s="28" t="s">
        <v>33</v>
      </c>
      <c r="E82" s="29" t="s">
        <v>80</v>
      </c>
      <c r="F82" s="31">
        <v>150</v>
      </c>
      <c r="G82" s="31">
        <v>3.34</v>
      </c>
      <c r="H82" s="31">
        <v>4.49</v>
      </c>
      <c r="I82" s="31">
        <v>32.11</v>
      </c>
      <c r="J82" s="31">
        <v>198</v>
      </c>
      <c r="K82" s="32">
        <v>312</v>
      </c>
      <c r="L82" s="33"/>
    </row>
    <row r="83" spans="1:12" ht="14.4" x14ac:dyDescent="0.3">
      <c r="A83" s="25"/>
      <c r="B83" s="26"/>
      <c r="C83" s="27"/>
      <c r="D83" s="28" t="s">
        <v>34</v>
      </c>
      <c r="E83" s="29"/>
      <c r="F83" s="31"/>
      <c r="G83" s="31"/>
      <c r="H83" s="31"/>
      <c r="I83" s="31"/>
      <c r="J83" s="31"/>
      <c r="K83" s="32"/>
      <c r="L83" s="33"/>
    </row>
    <row r="84" spans="1:12" ht="14.4" x14ac:dyDescent="0.3">
      <c r="A84" s="25"/>
      <c r="B84" s="26"/>
      <c r="C84" s="27"/>
      <c r="D84" s="28" t="s">
        <v>35</v>
      </c>
      <c r="E84" s="29"/>
      <c r="F84" s="31"/>
      <c r="G84" s="31"/>
      <c r="H84" s="31"/>
      <c r="I84" s="31"/>
      <c r="J84" s="31"/>
      <c r="K84" s="32"/>
      <c r="L84" s="33"/>
    </row>
    <row r="85" spans="1:12" ht="14.4" x14ac:dyDescent="0.3">
      <c r="A85" s="25"/>
      <c r="B85" s="26"/>
      <c r="C85" s="27"/>
      <c r="D85" s="28" t="s">
        <v>36</v>
      </c>
      <c r="E85" s="29" t="s">
        <v>51</v>
      </c>
      <c r="F85" s="31">
        <v>40</v>
      </c>
      <c r="G85" s="31">
        <v>3.08</v>
      </c>
      <c r="H85" s="31">
        <v>0.56000000000000005</v>
      </c>
      <c r="I85" s="31">
        <v>14.96</v>
      </c>
      <c r="J85" s="31">
        <v>81</v>
      </c>
      <c r="K85" s="32">
        <v>116</v>
      </c>
      <c r="L85" s="33"/>
    </row>
    <row r="86" spans="1:12" ht="14.4" x14ac:dyDescent="0.3">
      <c r="A86" s="25"/>
      <c r="B86" s="26"/>
      <c r="C86" s="27"/>
      <c r="D86" s="34" t="s">
        <v>25</v>
      </c>
      <c r="E86" s="29" t="s">
        <v>63</v>
      </c>
      <c r="F86" s="31">
        <v>200</v>
      </c>
      <c r="G86" s="31">
        <v>0.19</v>
      </c>
      <c r="H86" s="31">
        <v>0.04</v>
      </c>
      <c r="I86" s="31">
        <v>13.66</v>
      </c>
      <c r="J86" s="31">
        <v>56</v>
      </c>
      <c r="K86" s="32">
        <v>376</v>
      </c>
      <c r="L86" s="33"/>
    </row>
    <row r="87" spans="1:12" ht="14.4" x14ac:dyDescent="0.3">
      <c r="A87" s="35"/>
      <c r="B87" s="36"/>
      <c r="C87" s="37"/>
      <c r="D87" s="38" t="s">
        <v>28</v>
      </c>
      <c r="E87" s="39"/>
      <c r="F87" s="40">
        <f>SUM(F79:F86)</f>
        <v>740</v>
      </c>
      <c r="G87" s="40">
        <f>SUM(G79:G86)</f>
        <v>28.210000000000004</v>
      </c>
      <c r="H87" s="40">
        <f>SUM(H79:H86)</f>
        <v>29.569999999999997</v>
      </c>
      <c r="I87" s="40">
        <f>SUM(I79:I86)</f>
        <v>136.35999999999999</v>
      </c>
      <c r="J87" s="40">
        <f>SUM(J79:J86)</f>
        <v>850</v>
      </c>
      <c r="K87" s="41"/>
      <c r="L87" s="42">
        <f>SUM(L79:L86)</f>
        <v>0</v>
      </c>
    </row>
    <row r="88" spans="1:12" ht="15.75" customHeight="1" thickBot="1" x14ac:dyDescent="0.3">
      <c r="A88" s="66">
        <f>A73</f>
        <v>1</v>
      </c>
      <c r="B88" s="67">
        <f>B73</f>
        <v>5</v>
      </c>
      <c r="C88" s="101" t="s">
        <v>37</v>
      </c>
      <c r="D88" s="102"/>
      <c r="E88" s="68"/>
      <c r="F88" s="69">
        <f>F78+F87</f>
        <v>1400</v>
      </c>
      <c r="G88" s="69">
        <f>G78+G87</f>
        <v>49.350000000000009</v>
      </c>
      <c r="H88" s="69">
        <f>H78+H87</f>
        <v>64.22</v>
      </c>
      <c r="I88" s="69">
        <f>I78+I87</f>
        <v>226.31</v>
      </c>
      <c r="J88" s="69">
        <f>J78+J87</f>
        <v>1527</v>
      </c>
      <c r="K88" s="70"/>
      <c r="L88" s="71">
        <f>L78+L87</f>
        <v>0</v>
      </c>
    </row>
    <row r="89" spans="1:12" ht="14.4" x14ac:dyDescent="0.3">
      <c r="A89" s="16">
        <v>2</v>
      </c>
      <c r="B89" s="17">
        <v>1</v>
      </c>
      <c r="C89" s="18" t="s">
        <v>23</v>
      </c>
      <c r="D89" s="19" t="s">
        <v>24</v>
      </c>
      <c r="E89" s="20" t="s">
        <v>81</v>
      </c>
      <c r="F89" s="22">
        <v>200</v>
      </c>
      <c r="G89" s="22">
        <v>7.28</v>
      </c>
      <c r="H89" s="22">
        <v>9.1300000000000008</v>
      </c>
      <c r="I89" s="22">
        <v>41.38</v>
      </c>
      <c r="J89" s="22">
        <v>277</v>
      </c>
      <c r="K89" s="23">
        <v>221</v>
      </c>
      <c r="L89" s="24"/>
    </row>
    <row r="90" spans="1:12" ht="14.4" x14ac:dyDescent="0.3">
      <c r="A90" s="25"/>
      <c r="B90" s="26"/>
      <c r="C90" s="27"/>
      <c r="D90" s="28" t="s">
        <v>25</v>
      </c>
      <c r="E90" s="29" t="s">
        <v>82</v>
      </c>
      <c r="F90" s="31">
        <v>200</v>
      </c>
      <c r="G90" s="31">
        <v>4.08</v>
      </c>
      <c r="H90" s="31">
        <v>3.54</v>
      </c>
      <c r="I90" s="31">
        <v>17.579999999999998</v>
      </c>
      <c r="J90" s="31">
        <v>119</v>
      </c>
      <c r="K90" s="32">
        <v>382</v>
      </c>
      <c r="L90" s="33"/>
    </row>
    <row r="91" spans="1:12" ht="14.4" x14ac:dyDescent="0.3">
      <c r="A91" s="25"/>
      <c r="B91" s="26"/>
      <c r="C91" s="27"/>
      <c r="D91" s="28" t="s">
        <v>26</v>
      </c>
      <c r="E91" s="29" t="s">
        <v>41</v>
      </c>
      <c r="F91" s="31">
        <v>40</v>
      </c>
      <c r="G91" s="31">
        <v>3.4</v>
      </c>
      <c r="H91" s="31">
        <v>0.64</v>
      </c>
      <c r="I91" s="31">
        <v>14.8</v>
      </c>
      <c r="J91" s="31">
        <v>72</v>
      </c>
      <c r="K91" s="32">
        <v>108</v>
      </c>
      <c r="L91" s="33"/>
    </row>
    <row r="92" spans="1:12" ht="14.4" x14ac:dyDescent="0.3">
      <c r="A92" s="25"/>
      <c r="B92" s="26"/>
      <c r="C92" s="27"/>
      <c r="D92" s="28" t="s">
        <v>27</v>
      </c>
      <c r="E92" s="29" t="s">
        <v>42</v>
      </c>
      <c r="F92" s="31">
        <v>130</v>
      </c>
      <c r="G92" s="31">
        <v>2.06</v>
      </c>
      <c r="H92" s="31">
        <v>0.69</v>
      </c>
      <c r="I92" s="31">
        <v>28</v>
      </c>
      <c r="J92" s="31">
        <v>130</v>
      </c>
      <c r="K92" s="32">
        <v>118</v>
      </c>
      <c r="L92" s="33"/>
    </row>
    <row r="93" spans="1:12" ht="14.4" x14ac:dyDescent="0.3">
      <c r="A93" s="25"/>
      <c r="B93" s="26"/>
      <c r="C93" s="27"/>
      <c r="D93" s="34" t="s">
        <v>107</v>
      </c>
      <c r="E93" s="29" t="s">
        <v>44</v>
      </c>
      <c r="F93" s="31">
        <v>10</v>
      </c>
      <c r="G93" s="31">
        <v>0.08</v>
      </c>
      <c r="H93" s="31">
        <v>7.25</v>
      </c>
      <c r="I93" s="31">
        <v>0.13</v>
      </c>
      <c r="J93" s="31">
        <v>66</v>
      </c>
      <c r="K93" s="32">
        <v>14</v>
      </c>
      <c r="L93" s="33"/>
    </row>
    <row r="94" spans="1:12" ht="14.4" x14ac:dyDescent="0.3">
      <c r="A94" s="25"/>
      <c r="B94" s="26"/>
      <c r="C94" s="27"/>
      <c r="D94" s="34" t="s">
        <v>106</v>
      </c>
      <c r="E94" s="29" t="s">
        <v>43</v>
      </c>
      <c r="F94" s="31">
        <v>40</v>
      </c>
      <c r="G94" s="31">
        <v>5.08</v>
      </c>
      <c r="H94" s="31">
        <v>4.5999999999999996</v>
      </c>
      <c r="I94" s="31">
        <v>0.28000000000000003</v>
      </c>
      <c r="J94" s="31">
        <v>63</v>
      </c>
      <c r="K94" s="32">
        <v>209</v>
      </c>
      <c r="L94" s="33"/>
    </row>
    <row r="95" spans="1:12" ht="14.4" x14ac:dyDescent="0.3">
      <c r="A95" s="35"/>
      <c r="B95" s="36"/>
      <c r="C95" s="37"/>
      <c r="D95" s="38" t="s">
        <v>28</v>
      </c>
      <c r="E95" s="39"/>
      <c r="F95" s="40">
        <f>SUM(F89:F94)</f>
        <v>620</v>
      </c>
      <c r="G95" s="40">
        <f>SUM(G89:G94)</f>
        <v>21.979999999999997</v>
      </c>
      <c r="H95" s="40">
        <f>SUM(H89:H94)</f>
        <v>25.85</v>
      </c>
      <c r="I95" s="40">
        <f>SUM(I89:I94)</f>
        <v>102.17</v>
      </c>
      <c r="J95" s="40">
        <f>SUM(J89:J94)</f>
        <v>727</v>
      </c>
      <c r="K95" s="41"/>
      <c r="L95" s="42">
        <f>SUM(L89:L94)</f>
        <v>0</v>
      </c>
    </row>
    <row r="96" spans="1:12" ht="14.4" x14ac:dyDescent="0.3">
      <c r="A96" s="43">
        <f>A89</f>
        <v>2</v>
      </c>
      <c r="B96" s="44">
        <f>B89</f>
        <v>1</v>
      </c>
      <c r="C96" s="45" t="s">
        <v>29</v>
      </c>
      <c r="D96" s="28" t="s">
        <v>30</v>
      </c>
      <c r="E96" s="29" t="s">
        <v>83</v>
      </c>
      <c r="F96" s="62">
        <v>60</v>
      </c>
      <c r="G96" s="31">
        <v>0.88</v>
      </c>
      <c r="H96" s="31">
        <v>2</v>
      </c>
      <c r="I96" s="31">
        <v>3</v>
      </c>
      <c r="J96" s="31">
        <v>27</v>
      </c>
      <c r="K96" s="32">
        <v>786</v>
      </c>
      <c r="L96" s="33"/>
    </row>
    <row r="97" spans="1:12" ht="14.4" x14ac:dyDescent="0.3">
      <c r="A97" s="25"/>
      <c r="B97" s="26"/>
      <c r="C97" s="27"/>
      <c r="D97" s="28" t="s">
        <v>31</v>
      </c>
      <c r="E97" s="29" t="s">
        <v>84</v>
      </c>
      <c r="F97" s="31">
        <v>200</v>
      </c>
      <c r="G97" s="31">
        <v>5</v>
      </c>
      <c r="H97" s="31">
        <v>6.13</v>
      </c>
      <c r="I97" s="31">
        <v>38</v>
      </c>
      <c r="J97" s="31">
        <v>273</v>
      </c>
      <c r="K97" s="32">
        <v>155</v>
      </c>
      <c r="L97" s="33"/>
    </row>
    <row r="98" spans="1:12" ht="14.4" x14ac:dyDescent="0.3">
      <c r="A98" s="25"/>
      <c r="B98" s="26"/>
      <c r="C98" s="27"/>
      <c r="D98" s="28" t="s">
        <v>32</v>
      </c>
      <c r="E98" s="29" t="s">
        <v>85</v>
      </c>
      <c r="F98" s="31">
        <v>240</v>
      </c>
      <c r="G98" s="31">
        <v>18.829999999999998</v>
      </c>
      <c r="H98" s="31">
        <v>21.95</v>
      </c>
      <c r="I98" s="31">
        <v>62.86</v>
      </c>
      <c r="J98" s="31">
        <v>396</v>
      </c>
      <c r="K98" s="32">
        <v>259</v>
      </c>
      <c r="L98" s="33"/>
    </row>
    <row r="99" spans="1:12" ht="14.4" x14ac:dyDescent="0.3">
      <c r="A99" s="25"/>
      <c r="B99" s="26"/>
      <c r="C99" s="27"/>
      <c r="D99" s="28" t="s">
        <v>33</v>
      </c>
      <c r="E99" s="29"/>
      <c r="F99" s="31"/>
      <c r="G99" s="31"/>
      <c r="H99" s="31"/>
      <c r="I99" s="31"/>
      <c r="J99" s="31"/>
      <c r="K99" s="32"/>
      <c r="L99" s="33"/>
    </row>
    <row r="100" spans="1:12" ht="14.4" x14ac:dyDescent="0.3">
      <c r="A100" s="25"/>
      <c r="B100" s="26"/>
      <c r="C100" s="27"/>
      <c r="D100" s="28" t="s">
        <v>34</v>
      </c>
      <c r="E100" s="29"/>
      <c r="F100" s="31"/>
      <c r="G100" s="31"/>
      <c r="H100" s="31"/>
      <c r="I100" s="31"/>
      <c r="J100" s="31"/>
      <c r="K100" s="32"/>
      <c r="L100" s="33"/>
    </row>
    <row r="101" spans="1:12" ht="14.4" x14ac:dyDescent="0.3">
      <c r="A101" s="25"/>
      <c r="B101" s="26"/>
      <c r="C101" s="27"/>
      <c r="D101" s="28" t="s">
        <v>35</v>
      </c>
      <c r="E101" s="29"/>
      <c r="F101" s="31"/>
      <c r="G101" s="31"/>
      <c r="H101" s="31"/>
      <c r="I101" s="31"/>
      <c r="J101" s="31"/>
      <c r="K101" s="32"/>
      <c r="L101" s="33"/>
    </row>
    <row r="102" spans="1:12" ht="14.4" x14ac:dyDescent="0.3">
      <c r="A102" s="25"/>
      <c r="B102" s="26"/>
      <c r="C102" s="27"/>
      <c r="D102" s="28" t="s">
        <v>36</v>
      </c>
      <c r="E102" s="29" t="s">
        <v>51</v>
      </c>
      <c r="F102" s="31">
        <v>40</v>
      </c>
      <c r="G102" s="31">
        <v>3.08</v>
      </c>
      <c r="H102" s="31">
        <v>0.56000000000000005</v>
      </c>
      <c r="I102" s="31">
        <v>14.96</v>
      </c>
      <c r="J102" s="31">
        <v>81</v>
      </c>
      <c r="K102" s="32">
        <v>116</v>
      </c>
      <c r="L102" s="33"/>
    </row>
    <row r="103" spans="1:12" ht="14.4" x14ac:dyDescent="0.3">
      <c r="A103" s="25"/>
      <c r="B103" s="26"/>
      <c r="C103" s="27"/>
      <c r="D103" s="34" t="s">
        <v>25</v>
      </c>
      <c r="E103" s="29" t="s">
        <v>63</v>
      </c>
      <c r="F103" s="31">
        <v>200</v>
      </c>
      <c r="G103" s="31">
        <v>0.19</v>
      </c>
      <c r="H103" s="31">
        <v>0.02</v>
      </c>
      <c r="I103" s="31">
        <v>15</v>
      </c>
      <c r="J103" s="31">
        <v>56</v>
      </c>
      <c r="K103" s="32">
        <v>376</v>
      </c>
      <c r="L103" s="33"/>
    </row>
    <row r="104" spans="1:12" ht="14.4" x14ac:dyDescent="0.3">
      <c r="A104" s="35"/>
      <c r="B104" s="36"/>
      <c r="C104" s="37"/>
      <c r="D104" s="38" t="s">
        <v>28</v>
      </c>
      <c r="E104" s="39"/>
      <c r="F104" s="40">
        <f>SUM(F96:F103)</f>
        <v>740</v>
      </c>
      <c r="G104" s="40">
        <f>SUM(G96:G103)</f>
        <v>27.98</v>
      </c>
      <c r="H104" s="40">
        <f>SUM(H96:H103)</f>
        <v>30.659999999999997</v>
      </c>
      <c r="I104" s="40">
        <f>SUM(I96:I103)</f>
        <v>133.82</v>
      </c>
      <c r="J104" s="40">
        <f>SUM(J96:J103)</f>
        <v>833</v>
      </c>
      <c r="K104" s="41"/>
      <c r="L104" s="42">
        <f>SUM(L96:L103)</f>
        <v>0</v>
      </c>
    </row>
    <row r="105" spans="1:12" ht="15" thickBot="1" x14ac:dyDescent="0.3">
      <c r="A105" s="66">
        <f>A89</f>
        <v>2</v>
      </c>
      <c r="B105" s="67">
        <f>B89</f>
        <v>1</v>
      </c>
      <c r="C105" s="101" t="s">
        <v>37</v>
      </c>
      <c r="D105" s="102"/>
      <c r="E105" s="68"/>
      <c r="F105" s="69">
        <f>F95+F104</f>
        <v>1360</v>
      </c>
      <c r="G105" s="69">
        <f>G95+G104</f>
        <v>49.959999999999994</v>
      </c>
      <c r="H105" s="69">
        <f>H95+H104</f>
        <v>56.51</v>
      </c>
      <c r="I105" s="69">
        <f>I95+I104</f>
        <v>235.99</v>
      </c>
      <c r="J105" s="69">
        <f>J95+J104</f>
        <v>1560</v>
      </c>
      <c r="K105" s="70"/>
      <c r="L105" s="71">
        <f>L95+L104</f>
        <v>0</v>
      </c>
    </row>
    <row r="106" spans="1:12" ht="14.4" x14ac:dyDescent="0.3">
      <c r="A106" s="16">
        <v>2</v>
      </c>
      <c r="B106" s="17">
        <v>2</v>
      </c>
      <c r="C106" s="18" t="s">
        <v>23</v>
      </c>
      <c r="D106" s="19" t="s">
        <v>24</v>
      </c>
      <c r="E106" s="20" t="s">
        <v>86</v>
      </c>
      <c r="F106" s="22">
        <v>90</v>
      </c>
      <c r="G106" s="22">
        <v>14</v>
      </c>
      <c r="H106" s="22">
        <v>11.59</v>
      </c>
      <c r="I106" s="22">
        <v>9.2899999999999991</v>
      </c>
      <c r="J106" s="22">
        <v>192</v>
      </c>
      <c r="K106" s="23">
        <v>309</v>
      </c>
      <c r="L106" s="24"/>
    </row>
    <row r="107" spans="1:12" ht="14.4" x14ac:dyDescent="0.3">
      <c r="A107" s="25"/>
      <c r="B107" s="26"/>
      <c r="C107" s="27"/>
      <c r="D107" s="28" t="s">
        <v>25</v>
      </c>
      <c r="E107" s="29" t="s">
        <v>63</v>
      </c>
      <c r="F107" s="31">
        <v>200</v>
      </c>
      <c r="G107" s="31">
        <v>7.0000000000000007E-2</v>
      </c>
      <c r="H107" s="31">
        <v>0.02</v>
      </c>
      <c r="I107" s="31">
        <v>15</v>
      </c>
      <c r="J107" s="31">
        <v>60</v>
      </c>
      <c r="K107" s="32">
        <v>376</v>
      </c>
      <c r="L107" s="33"/>
    </row>
    <row r="108" spans="1:12" ht="14.4" x14ac:dyDescent="0.3">
      <c r="A108" s="25"/>
      <c r="B108" s="26"/>
      <c r="C108" s="27"/>
      <c r="D108" s="28" t="s">
        <v>26</v>
      </c>
      <c r="E108" s="29" t="s">
        <v>41</v>
      </c>
      <c r="F108" s="31">
        <v>40</v>
      </c>
      <c r="G108" s="31">
        <v>3.4</v>
      </c>
      <c r="H108" s="31">
        <v>0.64</v>
      </c>
      <c r="I108" s="31">
        <v>14.8</v>
      </c>
      <c r="J108" s="31">
        <v>72</v>
      </c>
      <c r="K108" s="32">
        <v>108</v>
      </c>
      <c r="L108" s="33"/>
    </row>
    <row r="109" spans="1:12" ht="14.4" x14ac:dyDescent="0.3">
      <c r="A109" s="25"/>
      <c r="B109" s="26"/>
      <c r="C109" s="27"/>
      <c r="D109" s="28" t="s">
        <v>27</v>
      </c>
      <c r="E109" s="29" t="s">
        <v>87</v>
      </c>
      <c r="F109" s="31">
        <v>150</v>
      </c>
      <c r="G109" s="31">
        <v>0.6</v>
      </c>
      <c r="H109" s="31">
        <v>0.6</v>
      </c>
      <c r="I109" s="31">
        <v>14.7</v>
      </c>
      <c r="J109" s="31">
        <v>66</v>
      </c>
      <c r="K109" s="32">
        <v>118</v>
      </c>
      <c r="L109" s="33"/>
    </row>
    <row r="110" spans="1:12" ht="14.4" x14ac:dyDescent="0.3">
      <c r="A110" s="25"/>
      <c r="B110" s="26"/>
      <c r="C110" s="27"/>
      <c r="D110" s="34" t="s">
        <v>33</v>
      </c>
      <c r="E110" s="29" t="s">
        <v>49</v>
      </c>
      <c r="F110" s="31">
        <v>150</v>
      </c>
      <c r="G110" s="31">
        <v>5.0999999999999996</v>
      </c>
      <c r="H110" s="31">
        <v>2.56</v>
      </c>
      <c r="I110" s="31">
        <v>44</v>
      </c>
      <c r="J110" s="31">
        <v>175</v>
      </c>
      <c r="K110" s="32">
        <v>203</v>
      </c>
      <c r="L110" s="33"/>
    </row>
    <row r="111" spans="1:12" ht="14.4" x14ac:dyDescent="0.3">
      <c r="A111" s="25"/>
      <c r="B111" s="26"/>
      <c r="C111" s="27"/>
      <c r="D111" s="34" t="s">
        <v>30</v>
      </c>
      <c r="E111" s="29" t="s">
        <v>88</v>
      </c>
      <c r="F111" s="31">
        <v>60</v>
      </c>
      <c r="G111" s="31">
        <v>0.86</v>
      </c>
      <c r="H111" s="31">
        <v>6.36</v>
      </c>
      <c r="I111" s="31">
        <v>24</v>
      </c>
      <c r="J111" s="31">
        <v>75</v>
      </c>
      <c r="K111" s="32">
        <v>49</v>
      </c>
      <c r="L111" s="33"/>
    </row>
    <row r="112" spans="1:12" ht="14.4" x14ac:dyDescent="0.3">
      <c r="A112" s="25"/>
      <c r="B112" s="26"/>
      <c r="C112" s="27"/>
      <c r="D112" s="34" t="s">
        <v>107</v>
      </c>
      <c r="E112" s="29" t="s">
        <v>44</v>
      </c>
      <c r="F112" s="31">
        <v>10</v>
      </c>
      <c r="G112" s="31">
        <v>0.08</v>
      </c>
      <c r="H112" s="31">
        <v>7.25</v>
      </c>
      <c r="I112" s="31">
        <v>0.13</v>
      </c>
      <c r="J112" s="31">
        <v>66</v>
      </c>
      <c r="K112" s="32">
        <v>14</v>
      </c>
      <c r="L112" s="33"/>
    </row>
    <row r="113" spans="1:12" ht="14.4" x14ac:dyDescent="0.3">
      <c r="A113" s="25"/>
      <c r="B113" s="26"/>
      <c r="C113" s="27"/>
      <c r="D113" s="34" t="s">
        <v>109</v>
      </c>
      <c r="E113" s="29" t="s">
        <v>72</v>
      </c>
      <c r="F113" s="31">
        <v>14</v>
      </c>
      <c r="G113" s="31">
        <v>3.44</v>
      </c>
      <c r="H113" s="31">
        <v>4.42</v>
      </c>
      <c r="I113" s="31">
        <v>0</v>
      </c>
      <c r="J113" s="31">
        <v>54</v>
      </c>
      <c r="K113" s="32">
        <v>15</v>
      </c>
      <c r="L113" s="33"/>
    </row>
    <row r="114" spans="1:12" ht="14.4" x14ac:dyDescent="0.3">
      <c r="A114" s="35"/>
      <c r="B114" s="36"/>
      <c r="C114" s="37"/>
      <c r="D114" s="38" t="s">
        <v>28</v>
      </c>
      <c r="E114" s="39"/>
      <c r="F114" s="40">
        <f>SUM(F106:F113)</f>
        <v>714</v>
      </c>
      <c r="G114" s="40">
        <f>SUM(G106:G113)</f>
        <v>27.55</v>
      </c>
      <c r="H114" s="40">
        <f>SUM(H106:H113)</f>
        <v>33.44</v>
      </c>
      <c r="I114" s="40">
        <f>SUM(I106:I113)</f>
        <v>121.92</v>
      </c>
      <c r="J114" s="40">
        <f>SUM(J106:J113)</f>
        <v>760</v>
      </c>
      <c r="K114" s="41"/>
      <c r="L114" s="42">
        <f>SUM(L106:L113)</f>
        <v>0</v>
      </c>
    </row>
    <row r="115" spans="1:12" ht="14.4" x14ac:dyDescent="0.3">
      <c r="A115" s="43">
        <f>A106</f>
        <v>2</v>
      </c>
      <c r="B115" s="44">
        <f>B106</f>
        <v>2</v>
      </c>
      <c r="C115" s="45" t="s">
        <v>29</v>
      </c>
      <c r="D115" s="28" t="s">
        <v>30</v>
      </c>
      <c r="E115" s="29"/>
      <c r="F115" s="62"/>
      <c r="G115" s="31"/>
      <c r="H115" s="31"/>
      <c r="I115" s="31"/>
      <c r="J115" s="31"/>
      <c r="K115" s="32"/>
      <c r="L115" s="33"/>
    </row>
    <row r="116" spans="1:12" ht="14.4" x14ac:dyDescent="0.3">
      <c r="A116" s="25"/>
      <c r="B116" s="26"/>
      <c r="C116" s="27"/>
      <c r="D116" s="28" t="s">
        <v>31</v>
      </c>
      <c r="E116" s="29" t="s">
        <v>89</v>
      </c>
      <c r="F116" s="31">
        <v>200</v>
      </c>
      <c r="G116" s="31">
        <v>6.25</v>
      </c>
      <c r="H116" s="31">
        <v>6.87</v>
      </c>
      <c r="I116" s="31">
        <v>12.98</v>
      </c>
      <c r="J116" s="31">
        <v>291</v>
      </c>
      <c r="K116" s="32">
        <v>131</v>
      </c>
      <c r="L116" s="33"/>
    </row>
    <row r="117" spans="1:12" ht="14.4" x14ac:dyDescent="0.3">
      <c r="A117" s="25"/>
      <c r="B117" s="26"/>
      <c r="C117" s="27"/>
      <c r="D117" s="28" t="s">
        <v>32</v>
      </c>
      <c r="E117" s="29" t="s">
        <v>90</v>
      </c>
      <c r="F117" s="31">
        <v>90</v>
      </c>
      <c r="G117" s="31">
        <v>15.5</v>
      </c>
      <c r="H117" s="31">
        <v>15.8</v>
      </c>
      <c r="I117" s="31">
        <v>6.6</v>
      </c>
      <c r="J117" s="31">
        <v>235</v>
      </c>
      <c r="K117" s="32">
        <v>411</v>
      </c>
      <c r="L117" s="33"/>
    </row>
    <row r="118" spans="1:12" ht="14.4" x14ac:dyDescent="0.3">
      <c r="A118" s="25"/>
      <c r="B118" s="26"/>
      <c r="C118" s="27"/>
      <c r="D118" s="28" t="s">
        <v>33</v>
      </c>
      <c r="E118" s="29" t="s">
        <v>91</v>
      </c>
      <c r="F118" s="31">
        <v>180</v>
      </c>
      <c r="G118" s="31">
        <v>3.42</v>
      </c>
      <c r="H118" s="31">
        <v>4.57</v>
      </c>
      <c r="I118" s="31">
        <v>109</v>
      </c>
      <c r="J118" s="31">
        <v>164</v>
      </c>
      <c r="K118" s="32">
        <v>139</v>
      </c>
      <c r="L118" s="33"/>
    </row>
    <row r="119" spans="1:12" ht="14.4" x14ac:dyDescent="0.3">
      <c r="A119" s="25"/>
      <c r="B119" s="26"/>
      <c r="C119" s="27"/>
      <c r="D119" s="28" t="s">
        <v>34</v>
      </c>
      <c r="E119" s="29"/>
      <c r="F119" s="31"/>
      <c r="G119" s="31"/>
      <c r="H119" s="31"/>
      <c r="I119" s="31"/>
      <c r="J119" s="31"/>
      <c r="K119" s="32"/>
      <c r="L119" s="33"/>
    </row>
    <row r="120" spans="1:12" ht="14.4" x14ac:dyDescent="0.3">
      <c r="A120" s="25"/>
      <c r="B120" s="26"/>
      <c r="C120" s="27"/>
      <c r="D120" s="28" t="s">
        <v>35</v>
      </c>
      <c r="E120" s="29"/>
      <c r="F120" s="31"/>
      <c r="G120" s="31"/>
      <c r="H120" s="31"/>
      <c r="I120" s="31"/>
      <c r="J120" s="31"/>
      <c r="K120" s="32"/>
      <c r="L120" s="33"/>
    </row>
    <row r="121" spans="1:12" ht="14.4" x14ac:dyDescent="0.3">
      <c r="A121" s="25"/>
      <c r="B121" s="26"/>
      <c r="C121" s="27"/>
      <c r="D121" s="28" t="s">
        <v>36</v>
      </c>
      <c r="E121" s="29" t="s">
        <v>51</v>
      </c>
      <c r="F121" s="31">
        <v>40</v>
      </c>
      <c r="G121" s="31">
        <v>3.08</v>
      </c>
      <c r="H121" s="31">
        <v>0.56000000000000005</v>
      </c>
      <c r="I121" s="31">
        <v>14.96</v>
      </c>
      <c r="J121" s="31">
        <v>81</v>
      </c>
      <c r="K121" s="32">
        <v>116</v>
      </c>
      <c r="L121" s="33"/>
    </row>
    <row r="122" spans="1:12" ht="14.4" x14ac:dyDescent="0.3">
      <c r="A122" s="25"/>
      <c r="B122" s="26"/>
      <c r="C122" s="27"/>
      <c r="D122" s="34" t="s">
        <v>25</v>
      </c>
      <c r="E122" s="29" t="s">
        <v>63</v>
      </c>
      <c r="F122" s="31">
        <v>200</v>
      </c>
      <c r="G122" s="31">
        <v>7.0000000000000007E-2</v>
      </c>
      <c r="H122" s="31">
        <v>0.02</v>
      </c>
      <c r="I122" s="31">
        <v>15</v>
      </c>
      <c r="J122" s="31">
        <v>60</v>
      </c>
      <c r="K122" s="32">
        <v>376</v>
      </c>
      <c r="L122" s="33"/>
    </row>
    <row r="123" spans="1:12" ht="14.4" x14ac:dyDescent="0.3">
      <c r="A123" s="35"/>
      <c r="B123" s="36"/>
      <c r="C123" s="37"/>
      <c r="D123" s="38" t="s">
        <v>28</v>
      </c>
      <c r="E123" s="39"/>
      <c r="F123" s="40">
        <f>SUM(F115:F122)</f>
        <v>710</v>
      </c>
      <c r="G123" s="40">
        <f>SUM(G115:G122)</f>
        <v>28.32</v>
      </c>
      <c r="H123" s="40">
        <f>SUM(H115:H122)</f>
        <v>27.82</v>
      </c>
      <c r="I123" s="40">
        <f>SUM(I115:I122)</f>
        <v>158.54</v>
      </c>
      <c r="J123" s="40">
        <f>SUM(J115:J122)</f>
        <v>831</v>
      </c>
      <c r="K123" s="41"/>
      <c r="L123" s="42">
        <f>SUM(L115:L122)</f>
        <v>0</v>
      </c>
    </row>
    <row r="124" spans="1:12" ht="15" thickBot="1" x14ac:dyDescent="0.3">
      <c r="A124" s="66">
        <f>A106</f>
        <v>2</v>
      </c>
      <c r="B124" s="67">
        <f>B106</f>
        <v>2</v>
      </c>
      <c r="C124" s="101" t="s">
        <v>37</v>
      </c>
      <c r="D124" s="102"/>
      <c r="E124" s="68"/>
      <c r="F124" s="69">
        <f>F114+F123</f>
        <v>1424</v>
      </c>
      <c r="G124" s="69">
        <f>G114+G123</f>
        <v>55.870000000000005</v>
      </c>
      <c r="H124" s="69">
        <f>H114+H123</f>
        <v>61.26</v>
      </c>
      <c r="I124" s="69">
        <f>I114+I123</f>
        <v>280.45999999999998</v>
      </c>
      <c r="J124" s="69">
        <f>J114+J123</f>
        <v>1591</v>
      </c>
      <c r="K124" s="70"/>
      <c r="L124" s="71">
        <f>L114+L123</f>
        <v>0</v>
      </c>
    </row>
    <row r="125" spans="1:12" ht="14.4" x14ac:dyDescent="0.3">
      <c r="A125" s="16">
        <v>2</v>
      </c>
      <c r="B125" s="17">
        <v>3</v>
      </c>
      <c r="C125" s="19" t="s">
        <v>23</v>
      </c>
      <c r="D125" s="19" t="s">
        <v>24</v>
      </c>
      <c r="E125" s="20" t="s">
        <v>92</v>
      </c>
      <c r="F125" s="22">
        <v>200</v>
      </c>
      <c r="G125" s="22">
        <v>41</v>
      </c>
      <c r="H125" s="22">
        <v>27</v>
      </c>
      <c r="I125" s="22">
        <v>68</v>
      </c>
      <c r="J125" s="22">
        <v>608</v>
      </c>
      <c r="K125" s="23">
        <v>608</v>
      </c>
      <c r="L125" s="24"/>
    </row>
    <row r="126" spans="1:12" ht="14.4" x14ac:dyDescent="0.3">
      <c r="A126" s="25"/>
      <c r="B126" s="26"/>
      <c r="C126" s="28"/>
      <c r="D126" s="28" t="s">
        <v>25</v>
      </c>
      <c r="E126" s="29" t="s">
        <v>63</v>
      </c>
      <c r="F126" s="31">
        <v>200</v>
      </c>
      <c r="G126" s="31">
        <v>0.19</v>
      </c>
      <c r="H126" s="31">
        <v>0.04</v>
      </c>
      <c r="I126" s="31">
        <v>14</v>
      </c>
      <c r="J126" s="31">
        <v>56</v>
      </c>
      <c r="K126" s="32">
        <v>56</v>
      </c>
      <c r="L126" s="33"/>
    </row>
    <row r="127" spans="1:12" ht="15.75" customHeight="1" x14ac:dyDescent="0.3">
      <c r="A127" s="25"/>
      <c r="B127" s="26"/>
      <c r="C127" s="28"/>
      <c r="D127" s="28" t="s">
        <v>26</v>
      </c>
      <c r="E127" s="29" t="s">
        <v>41</v>
      </c>
      <c r="F127" s="31">
        <v>30</v>
      </c>
      <c r="G127" s="31">
        <v>3.4</v>
      </c>
      <c r="H127" s="31">
        <v>0.64</v>
      </c>
      <c r="I127" s="31">
        <v>25</v>
      </c>
      <c r="J127" s="31">
        <v>72</v>
      </c>
      <c r="K127" s="32">
        <v>72</v>
      </c>
      <c r="L127" s="33"/>
    </row>
    <row r="128" spans="1:12" ht="14.4" x14ac:dyDescent="0.3">
      <c r="A128" s="25"/>
      <c r="B128" s="26"/>
      <c r="C128" s="28"/>
      <c r="D128" s="28" t="s">
        <v>27</v>
      </c>
      <c r="E128" s="29" t="s">
        <v>64</v>
      </c>
      <c r="F128" s="31">
        <v>180</v>
      </c>
      <c r="G128" s="31">
        <v>0.45</v>
      </c>
      <c r="H128" s="31">
        <v>1.1399999999999999</v>
      </c>
      <c r="I128" s="31">
        <v>13</v>
      </c>
      <c r="J128" s="31">
        <v>69</v>
      </c>
      <c r="K128" s="32">
        <v>69</v>
      </c>
      <c r="L128" s="33"/>
    </row>
    <row r="129" spans="1:12" ht="14.4" x14ac:dyDescent="0.3">
      <c r="A129" s="35"/>
      <c r="B129" s="36"/>
      <c r="C129" s="28"/>
      <c r="D129" s="38" t="s">
        <v>28</v>
      </c>
      <c r="E129" s="39"/>
      <c r="F129" s="40">
        <f>SUM(F125:F128)</f>
        <v>610</v>
      </c>
      <c r="G129" s="40">
        <f>SUM(G125:G128)</f>
        <v>45.04</v>
      </c>
      <c r="H129" s="40">
        <f>SUM(H125:H128)</f>
        <v>28.82</v>
      </c>
      <c r="I129" s="40">
        <f>SUM(I125:I128)</f>
        <v>120</v>
      </c>
      <c r="J129" s="40">
        <f>SUM(J125:J128)</f>
        <v>805</v>
      </c>
      <c r="K129" s="41"/>
      <c r="L129" s="42">
        <f>SUM(L125:L128)</f>
        <v>0</v>
      </c>
    </row>
    <row r="130" spans="1:12" ht="14.4" x14ac:dyDescent="0.3">
      <c r="A130" s="43">
        <f>A125</f>
        <v>2</v>
      </c>
      <c r="B130" s="44">
        <f>B125</f>
        <v>3</v>
      </c>
      <c r="C130" s="28" t="s">
        <v>29</v>
      </c>
      <c r="D130" s="28" t="s">
        <v>30</v>
      </c>
      <c r="E130" s="29" t="s">
        <v>93</v>
      </c>
      <c r="F130" s="62">
        <v>60</v>
      </c>
      <c r="G130" s="31">
        <v>0.62</v>
      </c>
      <c r="H130" s="31">
        <v>3.56</v>
      </c>
      <c r="I130" s="31">
        <v>3.06</v>
      </c>
      <c r="J130" s="31">
        <v>98</v>
      </c>
      <c r="K130" s="32">
        <v>98</v>
      </c>
      <c r="L130" s="33"/>
    </row>
    <row r="131" spans="1:12" ht="14.4" x14ac:dyDescent="0.3">
      <c r="A131" s="25"/>
      <c r="B131" s="26"/>
      <c r="C131" s="28"/>
      <c r="D131" s="28" t="s">
        <v>31</v>
      </c>
      <c r="E131" s="29" t="s">
        <v>94</v>
      </c>
      <c r="F131" s="31">
        <v>200</v>
      </c>
      <c r="G131" s="31">
        <v>2.85</v>
      </c>
      <c r="H131" s="31">
        <v>4.0999999999999996</v>
      </c>
      <c r="I131" s="31">
        <v>11.34</v>
      </c>
      <c r="J131" s="31">
        <v>245</v>
      </c>
      <c r="K131" s="32">
        <v>245</v>
      </c>
      <c r="L131" s="33"/>
    </row>
    <row r="132" spans="1:12" ht="14.4" x14ac:dyDescent="0.3">
      <c r="A132" s="25"/>
      <c r="B132" s="26"/>
      <c r="C132" s="28"/>
      <c r="D132" s="28" t="s">
        <v>32</v>
      </c>
      <c r="E132" s="29" t="s">
        <v>95</v>
      </c>
      <c r="F132" s="31">
        <v>90</v>
      </c>
      <c r="G132" s="31">
        <v>11.66</v>
      </c>
      <c r="H132" s="31">
        <v>6.23</v>
      </c>
      <c r="I132" s="31">
        <v>5.33</v>
      </c>
      <c r="J132" s="31">
        <v>124</v>
      </c>
      <c r="K132" s="32">
        <v>124</v>
      </c>
      <c r="L132" s="33"/>
    </row>
    <row r="133" spans="1:12" ht="14.4" x14ac:dyDescent="0.3">
      <c r="A133" s="25"/>
      <c r="B133" s="26"/>
      <c r="C133" s="28"/>
      <c r="D133" s="28" t="s">
        <v>33</v>
      </c>
      <c r="E133" s="29" t="s">
        <v>96</v>
      </c>
      <c r="F133" s="31">
        <v>150</v>
      </c>
      <c r="G133" s="31">
        <v>8.2200000000000006</v>
      </c>
      <c r="H133" s="31">
        <v>6.64</v>
      </c>
      <c r="I133" s="31">
        <v>39.049999999999997</v>
      </c>
      <c r="J133" s="31">
        <v>249</v>
      </c>
      <c r="K133" s="32">
        <v>249</v>
      </c>
      <c r="L133" s="33"/>
    </row>
    <row r="134" spans="1:12" ht="14.4" x14ac:dyDescent="0.3">
      <c r="A134" s="25"/>
      <c r="B134" s="26"/>
      <c r="C134" s="28"/>
      <c r="D134" s="28" t="s">
        <v>34</v>
      </c>
      <c r="E134" s="29"/>
      <c r="F134" s="31"/>
      <c r="G134" s="31"/>
      <c r="H134" s="31"/>
      <c r="I134" s="31"/>
      <c r="J134" s="31"/>
      <c r="K134" s="32"/>
      <c r="L134" s="33"/>
    </row>
    <row r="135" spans="1:12" ht="14.4" x14ac:dyDescent="0.3">
      <c r="A135" s="25"/>
      <c r="B135" s="26"/>
      <c r="C135" s="28"/>
      <c r="D135" s="28" t="s">
        <v>35</v>
      </c>
      <c r="E135" s="29"/>
      <c r="F135" s="31"/>
      <c r="G135" s="31"/>
      <c r="H135" s="31"/>
      <c r="I135" s="31"/>
      <c r="J135" s="31"/>
      <c r="K135" s="32"/>
      <c r="L135" s="33"/>
    </row>
    <row r="136" spans="1:12" ht="14.4" x14ac:dyDescent="0.3">
      <c r="A136" s="25"/>
      <c r="B136" s="26"/>
      <c r="C136" s="28"/>
      <c r="D136" s="28" t="s">
        <v>36</v>
      </c>
      <c r="E136" s="29" t="s">
        <v>51</v>
      </c>
      <c r="F136" s="31">
        <v>30</v>
      </c>
      <c r="G136" s="31">
        <v>2.31</v>
      </c>
      <c r="H136" s="31">
        <v>0.42</v>
      </c>
      <c r="I136" s="31">
        <v>11.22</v>
      </c>
      <c r="J136" s="31">
        <v>58</v>
      </c>
      <c r="K136" s="32">
        <v>58</v>
      </c>
      <c r="L136" s="33"/>
    </row>
    <row r="137" spans="1:12" ht="14.4" x14ac:dyDescent="0.3">
      <c r="A137" s="25"/>
      <c r="B137" s="26"/>
      <c r="C137" s="28"/>
      <c r="D137" s="34" t="s">
        <v>25</v>
      </c>
      <c r="E137" s="29" t="s">
        <v>63</v>
      </c>
      <c r="F137" s="31">
        <v>200</v>
      </c>
      <c r="G137" s="31">
        <v>0.17</v>
      </c>
      <c r="H137" s="31">
        <v>0.04</v>
      </c>
      <c r="I137" s="31">
        <v>12.29</v>
      </c>
      <c r="J137" s="31">
        <v>50</v>
      </c>
      <c r="K137" s="32">
        <v>50</v>
      </c>
      <c r="L137" s="33"/>
    </row>
    <row r="138" spans="1:12" ht="14.4" x14ac:dyDescent="0.3">
      <c r="A138" s="35"/>
      <c r="B138" s="36"/>
      <c r="C138" s="28"/>
      <c r="D138" s="38" t="s">
        <v>28</v>
      </c>
      <c r="E138" s="39"/>
      <c r="F138" s="40">
        <f>SUM(F130:F137)</f>
        <v>730</v>
      </c>
      <c r="G138" s="40">
        <f>SUM(G130:G137)</f>
        <v>25.830000000000002</v>
      </c>
      <c r="H138" s="40">
        <f>SUM(H130:H137)</f>
        <v>20.990000000000002</v>
      </c>
      <c r="I138" s="40">
        <f>SUM(I130:I137)</f>
        <v>82.289999999999992</v>
      </c>
      <c r="J138" s="40">
        <f>SUM(J130:J137)</f>
        <v>824</v>
      </c>
      <c r="K138" s="41"/>
      <c r="L138" s="42">
        <f>SUM(L130:L137)</f>
        <v>0</v>
      </c>
    </row>
    <row r="139" spans="1:12" ht="15" thickBot="1" x14ac:dyDescent="0.3">
      <c r="A139" s="66">
        <f>A125</f>
        <v>2</v>
      </c>
      <c r="B139" s="67">
        <f>B125</f>
        <v>3</v>
      </c>
      <c r="C139" s="101" t="s">
        <v>37</v>
      </c>
      <c r="D139" s="102"/>
      <c r="E139" s="68"/>
      <c r="F139" s="69">
        <f>F129+F138</f>
        <v>1340</v>
      </c>
      <c r="G139" s="69">
        <f>G129+G138</f>
        <v>70.87</v>
      </c>
      <c r="H139" s="69">
        <f>H129+H138</f>
        <v>49.81</v>
      </c>
      <c r="I139" s="69">
        <f>I129+I138</f>
        <v>202.29</v>
      </c>
      <c r="J139" s="69">
        <f>J129+J138</f>
        <v>1629</v>
      </c>
      <c r="K139" s="70"/>
      <c r="L139" s="71">
        <f>L129+L138</f>
        <v>0</v>
      </c>
    </row>
    <row r="140" spans="1:12" ht="14.4" x14ac:dyDescent="0.3">
      <c r="A140" s="76">
        <v>2</v>
      </c>
      <c r="B140" s="77">
        <v>4</v>
      </c>
      <c r="C140" s="19" t="s">
        <v>23</v>
      </c>
      <c r="D140" s="19" t="s">
        <v>24</v>
      </c>
      <c r="E140" s="20" t="s">
        <v>97</v>
      </c>
      <c r="F140" s="22">
        <v>114</v>
      </c>
      <c r="G140" s="22">
        <v>22.48</v>
      </c>
      <c r="H140" s="22">
        <v>15.9</v>
      </c>
      <c r="I140" s="22">
        <v>0.15</v>
      </c>
      <c r="J140" s="22">
        <v>191</v>
      </c>
      <c r="K140" s="23">
        <v>293</v>
      </c>
      <c r="L140" s="24"/>
    </row>
    <row r="141" spans="1:12" s="65" customFormat="1" ht="14.4" x14ac:dyDescent="0.3">
      <c r="A141" s="78"/>
      <c r="B141" s="79"/>
      <c r="C141" s="80"/>
      <c r="D141" s="60" t="s">
        <v>33</v>
      </c>
      <c r="E141" s="61" t="s">
        <v>56</v>
      </c>
      <c r="F141" s="62">
        <v>150</v>
      </c>
      <c r="G141" s="62">
        <v>3.65</v>
      </c>
      <c r="H141" s="62">
        <v>5.38</v>
      </c>
      <c r="I141" s="62">
        <v>47</v>
      </c>
      <c r="J141" s="62">
        <v>210</v>
      </c>
      <c r="K141" s="63">
        <v>304</v>
      </c>
      <c r="L141" s="64"/>
    </row>
    <row r="142" spans="1:12" ht="14.4" x14ac:dyDescent="0.3">
      <c r="A142" s="81"/>
      <c r="B142" s="82"/>
      <c r="C142" s="28"/>
      <c r="D142" s="28" t="s">
        <v>25</v>
      </c>
      <c r="E142" s="29" t="s">
        <v>53</v>
      </c>
      <c r="F142" s="31">
        <v>200</v>
      </c>
      <c r="G142" s="31">
        <v>0.13</v>
      </c>
      <c r="H142" s="31">
        <v>0.14000000000000001</v>
      </c>
      <c r="I142" s="31">
        <v>24</v>
      </c>
      <c r="J142" s="31">
        <v>56</v>
      </c>
      <c r="K142" s="32">
        <v>376</v>
      </c>
      <c r="L142" s="33"/>
    </row>
    <row r="143" spans="1:12" ht="14.4" x14ac:dyDescent="0.3">
      <c r="A143" s="81"/>
      <c r="B143" s="82"/>
      <c r="C143" s="28"/>
      <c r="D143" s="28" t="s">
        <v>26</v>
      </c>
      <c r="E143" s="29" t="s">
        <v>41</v>
      </c>
      <c r="F143" s="31">
        <v>40</v>
      </c>
      <c r="G143" s="31">
        <v>3.4</v>
      </c>
      <c r="H143" s="31">
        <v>0.64</v>
      </c>
      <c r="I143" s="31">
        <v>0</v>
      </c>
      <c r="J143" s="31">
        <v>72</v>
      </c>
      <c r="K143" s="32">
        <v>108</v>
      </c>
      <c r="L143" s="33"/>
    </row>
    <row r="144" spans="1:12" s="56" customFormat="1" ht="14.4" x14ac:dyDescent="0.3">
      <c r="A144" s="83"/>
      <c r="B144" s="84"/>
      <c r="C144" s="85"/>
      <c r="D144" s="55" t="s">
        <v>27</v>
      </c>
      <c r="E144" s="72"/>
      <c r="F144" s="73"/>
      <c r="G144" s="73"/>
      <c r="H144" s="73"/>
      <c r="I144" s="73"/>
      <c r="J144" s="73"/>
      <c r="K144" s="74"/>
      <c r="L144" s="75"/>
    </row>
    <row r="145" spans="1:12" s="65" customFormat="1" ht="14.4" x14ac:dyDescent="0.3">
      <c r="A145" s="86"/>
      <c r="B145" s="87"/>
      <c r="C145" s="55"/>
      <c r="D145" s="60" t="s">
        <v>30</v>
      </c>
      <c r="E145" s="61" t="s">
        <v>98</v>
      </c>
      <c r="F145" s="62">
        <v>60</v>
      </c>
      <c r="G145" s="62">
        <v>1.21</v>
      </c>
      <c r="H145" s="62">
        <v>0.06</v>
      </c>
      <c r="I145" s="62">
        <v>22</v>
      </c>
      <c r="J145" s="62">
        <v>55</v>
      </c>
      <c r="K145" s="63">
        <v>124</v>
      </c>
      <c r="L145" s="64"/>
    </row>
    <row r="146" spans="1:12" s="65" customFormat="1" ht="14.4" x14ac:dyDescent="0.3">
      <c r="A146" s="86"/>
      <c r="B146" s="87"/>
      <c r="C146" s="55"/>
      <c r="D146" s="60" t="s">
        <v>109</v>
      </c>
      <c r="E146" s="61" t="s">
        <v>72</v>
      </c>
      <c r="F146" s="62">
        <v>17</v>
      </c>
      <c r="G146" s="62">
        <v>4</v>
      </c>
      <c r="H146" s="62">
        <v>6</v>
      </c>
      <c r="I146" s="62">
        <v>0</v>
      </c>
      <c r="J146" s="62">
        <v>66</v>
      </c>
      <c r="K146" s="63">
        <v>15</v>
      </c>
      <c r="L146" s="64"/>
    </row>
    <row r="147" spans="1:12" s="65" customFormat="1" ht="14.4" x14ac:dyDescent="0.3">
      <c r="A147" s="86"/>
      <c r="B147" s="87"/>
      <c r="C147" s="55"/>
      <c r="D147" s="60" t="s">
        <v>110</v>
      </c>
      <c r="E147" s="61" t="s">
        <v>99</v>
      </c>
      <c r="F147" s="62">
        <v>33.299999999999997</v>
      </c>
      <c r="G147" s="62">
        <v>1</v>
      </c>
      <c r="H147" s="62">
        <v>4</v>
      </c>
      <c r="I147" s="62">
        <v>26</v>
      </c>
      <c r="J147" s="62">
        <v>115</v>
      </c>
      <c r="K147" s="63">
        <v>0</v>
      </c>
      <c r="L147" s="64"/>
    </row>
    <row r="148" spans="1:12" ht="14.4" x14ac:dyDescent="0.3">
      <c r="A148" s="81"/>
      <c r="B148" s="82"/>
      <c r="C148" s="28"/>
      <c r="D148" s="38" t="s">
        <v>28</v>
      </c>
      <c r="E148" s="39"/>
      <c r="F148" s="40">
        <f>SUM(F140:F147)</f>
        <v>614.29999999999995</v>
      </c>
      <c r="G148" s="40">
        <f>SUM(G140:G147)</f>
        <v>35.869999999999997</v>
      </c>
      <c r="H148" s="40">
        <f>SUM(H140:H147)</f>
        <v>32.120000000000005</v>
      </c>
      <c r="I148" s="40">
        <f>SUM(I140:I147)</f>
        <v>119.15</v>
      </c>
      <c r="J148" s="40">
        <f>SUM(J140:J147)</f>
        <v>765</v>
      </c>
      <c r="K148" s="41"/>
      <c r="L148" s="42">
        <f>SUM(L140:L147)</f>
        <v>0</v>
      </c>
    </row>
    <row r="149" spans="1:12" ht="14.4" x14ac:dyDescent="0.3">
      <c r="A149" s="81">
        <f>A140</f>
        <v>2</v>
      </c>
      <c r="B149" s="82">
        <f>B140</f>
        <v>4</v>
      </c>
      <c r="C149" s="28" t="s">
        <v>29</v>
      </c>
      <c r="D149" s="28" t="s">
        <v>30</v>
      </c>
      <c r="E149" s="29" t="s">
        <v>100</v>
      </c>
      <c r="F149" s="62">
        <v>60</v>
      </c>
      <c r="G149" s="31">
        <v>0.95</v>
      </c>
      <c r="H149" s="31">
        <v>0.04</v>
      </c>
      <c r="I149" s="31">
        <v>19.149999999999999</v>
      </c>
      <c r="J149" s="31">
        <v>154</v>
      </c>
      <c r="K149" s="32">
        <v>124</v>
      </c>
      <c r="L149" s="33"/>
    </row>
    <row r="150" spans="1:12" ht="14.4" x14ac:dyDescent="0.3">
      <c r="A150" s="81"/>
      <c r="B150" s="82"/>
      <c r="C150" s="28"/>
      <c r="D150" s="28" t="s">
        <v>31</v>
      </c>
      <c r="E150" s="29" t="s">
        <v>101</v>
      </c>
      <c r="F150" s="31">
        <v>200</v>
      </c>
      <c r="G150" s="31">
        <v>14.26</v>
      </c>
      <c r="H150" s="31">
        <v>21.28</v>
      </c>
      <c r="I150" s="31">
        <v>16.989999999999998</v>
      </c>
      <c r="J150" s="31">
        <v>278</v>
      </c>
      <c r="K150" s="32">
        <v>96</v>
      </c>
      <c r="L150" s="33"/>
    </row>
    <row r="151" spans="1:12" ht="14.4" x14ac:dyDescent="0.3">
      <c r="A151" s="81"/>
      <c r="B151" s="82"/>
      <c r="C151" s="28"/>
      <c r="D151" s="28" t="s">
        <v>32</v>
      </c>
      <c r="E151" s="29" t="s">
        <v>67</v>
      </c>
      <c r="F151" s="31">
        <v>90</v>
      </c>
      <c r="G151" s="31">
        <v>4.21</v>
      </c>
      <c r="H151" s="31">
        <v>11.9</v>
      </c>
      <c r="I151" s="31">
        <v>4.6500000000000004</v>
      </c>
      <c r="J151" s="31">
        <v>66</v>
      </c>
      <c r="K151" s="32">
        <v>764</v>
      </c>
      <c r="L151" s="33"/>
    </row>
    <row r="152" spans="1:12" ht="14.4" x14ac:dyDescent="0.3">
      <c r="A152" s="81"/>
      <c r="B152" s="82"/>
      <c r="C152" s="28"/>
      <c r="D152" s="28" t="s">
        <v>33</v>
      </c>
      <c r="E152" s="29" t="s">
        <v>80</v>
      </c>
      <c r="F152" s="31">
        <v>150</v>
      </c>
      <c r="G152" s="31">
        <v>5.34</v>
      </c>
      <c r="H152" s="31">
        <v>3.49</v>
      </c>
      <c r="I152" s="31">
        <v>32.11</v>
      </c>
      <c r="J152" s="31">
        <v>189</v>
      </c>
      <c r="K152" s="32">
        <v>312</v>
      </c>
      <c r="L152" s="33"/>
    </row>
    <row r="153" spans="1:12" s="56" customFormat="1" ht="14.4" x14ac:dyDescent="0.3">
      <c r="A153" s="83"/>
      <c r="B153" s="84"/>
      <c r="C153" s="85"/>
      <c r="D153" s="55" t="s">
        <v>34</v>
      </c>
      <c r="E153" s="29"/>
      <c r="F153" s="31"/>
      <c r="G153" s="31"/>
      <c r="H153" s="31"/>
      <c r="I153" s="31"/>
      <c r="J153" s="31"/>
      <c r="K153" s="32"/>
      <c r="L153" s="33"/>
    </row>
    <row r="154" spans="1:12" ht="14.4" x14ac:dyDescent="0.3">
      <c r="A154" s="81"/>
      <c r="B154" s="82"/>
      <c r="C154" s="28"/>
      <c r="D154" s="28" t="s">
        <v>35</v>
      </c>
      <c r="E154" s="29"/>
      <c r="F154" s="31"/>
      <c r="G154" s="31"/>
      <c r="H154" s="31"/>
      <c r="I154" s="31"/>
      <c r="J154" s="31"/>
      <c r="K154" s="32"/>
      <c r="L154" s="33"/>
    </row>
    <row r="155" spans="1:12" ht="14.4" x14ac:dyDescent="0.3">
      <c r="A155" s="81"/>
      <c r="B155" s="82"/>
      <c r="C155" s="28"/>
      <c r="D155" s="28" t="s">
        <v>36</v>
      </c>
      <c r="E155" s="29" t="s">
        <v>51</v>
      </c>
      <c r="F155" s="31">
        <v>30</v>
      </c>
      <c r="G155" s="31">
        <v>3.08</v>
      </c>
      <c r="H155" s="31">
        <v>0.56000000000000005</v>
      </c>
      <c r="I155" s="31">
        <v>18.29</v>
      </c>
      <c r="J155" s="31">
        <v>81</v>
      </c>
      <c r="K155" s="32">
        <v>116</v>
      </c>
      <c r="L155" s="33"/>
    </row>
    <row r="156" spans="1:12" s="65" customFormat="1" ht="14.4" x14ac:dyDescent="0.3">
      <c r="A156" s="86"/>
      <c r="B156" s="87"/>
      <c r="C156" s="55"/>
      <c r="D156" s="61" t="s">
        <v>25</v>
      </c>
      <c r="E156" s="61" t="s">
        <v>63</v>
      </c>
      <c r="F156" s="62">
        <v>200</v>
      </c>
      <c r="G156" s="62">
        <v>0.21</v>
      </c>
      <c r="H156" s="62">
        <v>0.02</v>
      </c>
      <c r="I156" s="62">
        <v>28.32</v>
      </c>
      <c r="J156" s="62">
        <v>56</v>
      </c>
      <c r="K156" s="63">
        <v>430</v>
      </c>
      <c r="L156" s="64"/>
    </row>
    <row r="157" spans="1:12" ht="14.4" x14ac:dyDescent="0.3">
      <c r="A157" s="81"/>
      <c r="B157" s="82"/>
      <c r="C157" s="28"/>
      <c r="D157" s="38" t="s">
        <v>28</v>
      </c>
      <c r="E157" s="39"/>
      <c r="F157" s="40">
        <f>SUM(F149:F156)</f>
        <v>730</v>
      </c>
      <c r="G157" s="40">
        <f t="shared" ref="G157:J157" si="1">SUM(G149:G156)</f>
        <v>28.049999999999997</v>
      </c>
      <c r="H157" s="40">
        <f t="shared" si="1"/>
        <v>37.290000000000006</v>
      </c>
      <c r="I157" s="40">
        <f t="shared" si="1"/>
        <v>119.50999999999999</v>
      </c>
      <c r="J157" s="40">
        <f t="shared" si="1"/>
        <v>824</v>
      </c>
      <c r="K157" s="41"/>
      <c r="L157" s="42">
        <f>SUM(L149:L156)</f>
        <v>0</v>
      </c>
    </row>
    <row r="158" spans="1:12" ht="15" thickBot="1" x14ac:dyDescent="0.3">
      <c r="A158" s="46">
        <f>A140</f>
        <v>2</v>
      </c>
      <c r="B158" s="47">
        <f>B140</f>
        <v>4</v>
      </c>
      <c r="C158" s="103" t="s">
        <v>37</v>
      </c>
      <c r="D158" s="104"/>
      <c r="E158" s="48"/>
      <c r="F158" s="49">
        <f>F148+F157</f>
        <v>1344.3</v>
      </c>
      <c r="G158" s="49">
        <f>G148+G157</f>
        <v>63.919999999999995</v>
      </c>
      <c r="H158" s="49">
        <f>H148+H157</f>
        <v>69.410000000000011</v>
      </c>
      <c r="I158" s="49">
        <f>I148+I157</f>
        <v>238.66</v>
      </c>
      <c r="J158" s="49">
        <f>J148+J157</f>
        <v>1589</v>
      </c>
      <c r="K158" s="50"/>
      <c r="L158" s="51">
        <f>L148+L157</f>
        <v>0</v>
      </c>
    </row>
    <row r="159" spans="1:12" ht="14.4" x14ac:dyDescent="0.3">
      <c r="A159" s="25">
        <v>2</v>
      </c>
      <c r="B159" s="26">
        <v>5</v>
      </c>
      <c r="C159" s="27" t="s">
        <v>23</v>
      </c>
      <c r="D159" s="37" t="s">
        <v>24</v>
      </c>
      <c r="E159" s="88" t="s">
        <v>102</v>
      </c>
      <c r="F159" s="89">
        <v>196</v>
      </c>
      <c r="G159" s="89">
        <v>16.63</v>
      </c>
      <c r="H159" s="89">
        <v>20.18</v>
      </c>
      <c r="I159" s="89">
        <v>23.08</v>
      </c>
      <c r="J159" s="89">
        <v>260</v>
      </c>
      <c r="K159" s="90">
        <v>253</v>
      </c>
      <c r="L159" s="91"/>
    </row>
    <row r="160" spans="1:12" ht="14.4" x14ac:dyDescent="0.3">
      <c r="A160" s="25"/>
      <c r="B160" s="26"/>
      <c r="C160" s="27"/>
      <c r="D160" s="28" t="s">
        <v>25</v>
      </c>
      <c r="E160" s="29" t="s">
        <v>82</v>
      </c>
      <c r="F160" s="31">
        <v>200</v>
      </c>
      <c r="G160" s="31">
        <v>4.08</v>
      </c>
      <c r="H160" s="31">
        <v>3.54</v>
      </c>
      <c r="I160" s="31">
        <v>27.58</v>
      </c>
      <c r="J160" s="31">
        <v>120</v>
      </c>
      <c r="K160" s="32">
        <v>382</v>
      </c>
      <c r="L160" s="33"/>
    </row>
    <row r="161" spans="1:12" ht="14.4" x14ac:dyDescent="0.3">
      <c r="A161" s="25"/>
      <c r="B161" s="26"/>
      <c r="C161" s="27"/>
      <c r="D161" s="28" t="s">
        <v>26</v>
      </c>
      <c r="E161" s="29" t="s">
        <v>41</v>
      </c>
      <c r="F161" s="31">
        <v>30</v>
      </c>
      <c r="G161" s="31">
        <v>3.4</v>
      </c>
      <c r="H161" s="31">
        <v>0.64</v>
      </c>
      <c r="I161" s="31">
        <v>17.18</v>
      </c>
      <c r="J161" s="31">
        <v>72</v>
      </c>
      <c r="K161" s="32">
        <v>108</v>
      </c>
      <c r="L161" s="33"/>
    </row>
    <row r="162" spans="1:12" ht="14.4" x14ac:dyDescent="0.3">
      <c r="A162" s="25"/>
      <c r="B162" s="26"/>
      <c r="C162" s="27"/>
      <c r="D162" s="28" t="s">
        <v>27</v>
      </c>
      <c r="E162" s="29" t="s">
        <v>87</v>
      </c>
      <c r="F162" s="31">
        <v>140</v>
      </c>
      <c r="G162" s="31">
        <v>1.23</v>
      </c>
      <c r="H162" s="31">
        <v>1</v>
      </c>
      <c r="I162" s="31">
        <v>14</v>
      </c>
      <c r="J162" s="31">
        <v>61</v>
      </c>
      <c r="K162" s="32">
        <v>118</v>
      </c>
      <c r="L162" s="33"/>
    </row>
    <row r="163" spans="1:12" ht="14.4" x14ac:dyDescent="0.3">
      <c r="A163" s="25"/>
      <c r="B163" s="26"/>
      <c r="C163" s="27"/>
      <c r="D163" s="34" t="s">
        <v>30</v>
      </c>
      <c r="E163" s="29" t="s">
        <v>88</v>
      </c>
      <c r="F163" s="31">
        <v>60</v>
      </c>
      <c r="G163" s="31">
        <v>1</v>
      </c>
      <c r="H163" s="31">
        <v>6</v>
      </c>
      <c r="I163" s="31">
        <v>4</v>
      </c>
      <c r="J163" s="31">
        <v>75</v>
      </c>
      <c r="K163" s="32">
        <v>49</v>
      </c>
      <c r="L163" s="33"/>
    </row>
    <row r="164" spans="1:12" ht="15.75" customHeight="1" x14ac:dyDescent="0.3">
      <c r="A164" s="35"/>
      <c r="B164" s="36"/>
      <c r="C164" s="37"/>
      <c r="D164" s="38" t="s">
        <v>28</v>
      </c>
      <c r="E164" s="39"/>
      <c r="F164" s="40">
        <f>SUM(F159:F163)</f>
        <v>626</v>
      </c>
      <c r="G164" s="40">
        <f>SUM(G159:G163)</f>
        <v>26.34</v>
      </c>
      <c r="H164" s="40">
        <f>SUM(H159:H163)</f>
        <v>31.36</v>
      </c>
      <c r="I164" s="40">
        <f>SUM(I159:I163)</f>
        <v>85.84</v>
      </c>
      <c r="J164" s="40">
        <f>SUM(J159:J163)</f>
        <v>588</v>
      </c>
      <c r="K164" s="41"/>
      <c r="L164" s="42">
        <f>SUM(L159:L163)</f>
        <v>0</v>
      </c>
    </row>
    <row r="165" spans="1:12" ht="14.4" x14ac:dyDescent="0.3">
      <c r="A165" s="43">
        <f>A159</f>
        <v>2</v>
      </c>
      <c r="B165" s="44">
        <f>B159</f>
        <v>5</v>
      </c>
      <c r="C165" s="45" t="s">
        <v>29</v>
      </c>
      <c r="D165" s="28" t="s">
        <v>30</v>
      </c>
      <c r="E165" s="29"/>
      <c r="F165" s="31"/>
      <c r="G165" s="31"/>
      <c r="H165" s="31"/>
      <c r="I165" s="31"/>
      <c r="J165" s="31"/>
      <c r="K165" s="32"/>
      <c r="L165" s="33"/>
    </row>
    <row r="166" spans="1:12" ht="14.4" x14ac:dyDescent="0.3">
      <c r="A166" s="25"/>
      <c r="B166" s="26"/>
      <c r="C166" s="27"/>
      <c r="D166" s="28" t="s">
        <v>31</v>
      </c>
      <c r="E166" s="29" t="s">
        <v>103</v>
      </c>
      <c r="F166" s="31">
        <v>200</v>
      </c>
      <c r="G166" s="31">
        <v>8.08</v>
      </c>
      <c r="H166" s="31">
        <v>6.36</v>
      </c>
      <c r="I166" s="31">
        <v>15.4</v>
      </c>
      <c r="J166" s="31">
        <v>235</v>
      </c>
      <c r="K166" s="32">
        <v>116</v>
      </c>
      <c r="L166" s="33"/>
    </row>
    <row r="167" spans="1:12" ht="14.4" x14ac:dyDescent="0.3">
      <c r="A167" s="25"/>
      <c r="B167" s="26"/>
      <c r="C167" s="27"/>
      <c r="D167" s="28" t="s">
        <v>32</v>
      </c>
      <c r="E167" s="29" t="s">
        <v>48</v>
      </c>
      <c r="F167" s="31">
        <v>90</v>
      </c>
      <c r="G167" s="31">
        <v>14.36</v>
      </c>
      <c r="H167" s="31">
        <v>15.28</v>
      </c>
      <c r="I167" s="31">
        <v>17.98</v>
      </c>
      <c r="J167" s="31">
        <v>238</v>
      </c>
      <c r="K167" s="32">
        <v>304</v>
      </c>
      <c r="L167" s="33"/>
    </row>
    <row r="168" spans="1:12" ht="14.4" x14ac:dyDescent="0.3">
      <c r="A168" s="25"/>
      <c r="B168" s="26"/>
      <c r="C168" s="27"/>
      <c r="D168" s="28" t="s">
        <v>33</v>
      </c>
      <c r="E168" s="29" t="s">
        <v>104</v>
      </c>
      <c r="F168" s="31">
        <v>180</v>
      </c>
      <c r="G168" s="31">
        <v>4</v>
      </c>
      <c r="H168" s="31">
        <v>7.49</v>
      </c>
      <c r="I168" s="31">
        <v>42.11</v>
      </c>
      <c r="J168" s="31">
        <v>190</v>
      </c>
      <c r="K168" s="32">
        <v>242</v>
      </c>
      <c r="L168" s="33"/>
    </row>
    <row r="169" spans="1:12" ht="14.4" x14ac:dyDescent="0.3">
      <c r="A169" s="25"/>
      <c r="B169" s="26"/>
      <c r="C169" s="27"/>
      <c r="D169" s="28" t="s">
        <v>34</v>
      </c>
      <c r="E169" s="29"/>
      <c r="F169" s="31"/>
      <c r="G169" s="31"/>
      <c r="H169" s="31"/>
      <c r="I169" s="31"/>
      <c r="J169" s="31"/>
      <c r="K169" s="32"/>
      <c r="L169" s="33"/>
    </row>
    <row r="170" spans="1:12" ht="14.4" x14ac:dyDescent="0.3">
      <c r="A170" s="25"/>
      <c r="B170" s="26"/>
      <c r="C170" s="27"/>
      <c r="D170" s="28" t="s">
        <v>35</v>
      </c>
      <c r="E170" s="29"/>
      <c r="F170" s="31"/>
      <c r="G170" s="31"/>
      <c r="H170" s="31"/>
      <c r="I170" s="31"/>
      <c r="J170" s="31"/>
      <c r="K170" s="32"/>
      <c r="L170" s="33"/>
    </row>
    <row r="171" spans="1:12" ht="14.4" x14ac:dyDescent="0.3">
      <c r="A171" s="25"/>
      <c r="B171" s="26"/>
      <c r="C171" s="27"/>
      <c r="D171" s="28" t="s">
        <v>36</v>
      </c>
      <c r="E171" s="29" t="s">
        <v>51</v>
      </c>
      <c r="F171" s="31">
        <v>40</v>
      </c>
      <c r="G171" s="31">
        <v>4.62</v>
      </c>
      <c r="H171" s="31">
        <v>0.84</v>
      </c>
      <c r="I171" s="31">
        <v>22.44</v>
      </c>
      <c r="J171" s="31">
        <v>120</v>
      </c>
      <c r="K171" s="32">
        <v>116</v>
      </c>
      <c r="L171" s="33"/>
    </row>
    <row r="172" spans="1:12" ht="14.4" x14ac:dyDescent="0.3">
      <c r="A172" s="25"/>
      <c r="B172" s="26"/>
      <c r="C172" s="27"/>
      <c r="D172" s="34" t="s">
        <v>34</v>
      </c>
      <c r="E172" s="29" t="s">
        <v>105</v>
      </c>
      <c r="F172" s="31">
        <v>200</v>
      </c>
      <c r="G172" s="31">
        <v>0.19</v>
      </c>
      <c r="H172" s="31">
        <v>0</v>
      </c>
      <c r="I172" s="31">
        <v>19</v>
      </c>
      <c r="J172" s="31">
        <v>77</v>
      </c>
      <c r="K172" s="32">
        <v>646</v>
      </c>
      <c r="L172" s="33"/>
    </row>
    <row r="173" spans="1:12" ht="14.4" x14ac:dyDescent="0.3">
      <c r="A173" s="35"/>
      <c r="B173" s="36"/>
      <c r="C173" s="37"/>
      <c r="D173" s="38" t="s">
        <v>28</v>
      </c>
      <c r="E173" s="39"/>
      <c r="F173" s="40">
        <f>SUM(F166:F172)</f>
        <v>710</v>
      </c>
      <c r="G173" s="40">
        <f>SUM(G166:G172)</f>
        <v>31.25</v>
      </c>
      <c r="H173" s="40">
        <f>SUM(H166:H172)</f>
        <v>29.970000000000002</v>
      </c>
      <c r="I173" s="40">
        <f>SUM(I166:I172)</f>
        <v>116.93</v>
      </c>
      <c r="J173" s="40">
        <f>SUM(J166:J172)</f>
        <v>860</v>
      </c>
      <c r="K173" s="41"/>
      <c r="L173" s="42">
        <f>SUM(L166:L172)</f>
        <v>0</v>
      </c>
    </row>
    <row r="174" spans="1:12" ht="15" thickBot="1" x14ac:dyDescent="0.3">
      <c r="A174" s="46">
        <f>A159</f>
        <v>2</v>
      </c>
      <c r="B174" s="47">
        <f>B159</f>
        <v>5</v>
      </c>
      <c r="C174" s="98" t="s">
        <v>37</v>
      </c>
      <c r="D174" s="99"/>
      <c r="E174" s="48"/>
      <c r="F174" s="49">
        <f>F164+F173</f>
        <v>1336</v>
      </c>
      <c r="G174" s="49">
        <f>G164+G173</f>
        <v>57.59</v>
      </c>
      <c r="H174" s="49">
        <f>H164+H173</f>
        <v>61.33</v>
      </c>
      <c r="I174" s="49">
        <f>I164+I173</f>
        <v>202.77</v>
      </c>
      <c r="J174" s="49">
        <f>J164+J173</f>
        <v>1448</v>
      </c>
      <c r="K174" s="50"/>
      <c r="L174" s="51">
        <f>L164+L173</f>
        <v>0</v>
      </c>
    </row>
    <row r="175" spans="1:12" ht="13.8" thickBot="1" x14ac:dyDescent="0.3">
      <c r="A175" s="92"/>
      <c r="B175" s="93"/>
      <c r="C175" s="100" t="s">
        <v>38</v>
      </c>
      <c r="D175" s="100"/>
      <c r="E175" s="100"/>
      <c r="F175" s="94">
        <f>(F22+F40+F54+F72+F88+F105+F124+F139+F158+F174)/(IF(F22=0,0,1)+IF(F40=0,0,1)+IF(F54=0,0,1)+IF(F72=0,0,1)+IF(F88=0,0,1)+IF(F105=0,0,1)+IF(F124=0,0,1)+IF(F139=0,0,1)+IF(F158=0,0,1)+IF(F174=0,0,1))</f>
        <v>1388.682</v>
      </c>
      <c r="G175" s="95">
        <f>(G22+G40+G54+G72+G88+G105+G124+G139+G158+G174)/(IF(G22=0,0,1)+IF(G40=0,0,1)+IF(G54=0,0,1)+IF(G72=0,0,1)+IF(G88=0,0,1)+IF(G105=0,0,1)+IF(G124=0,0,1)+IF(G139=0,0,1)+IF(G158=0,0,1)+IF(G174=0,0,1))</f>
        <v>60.451000000000001</v>
      </c>
      <c r="H175" s="95">
        <f>(H22+H40+H54+H72+H88+H105+H124+H139+H158+H174)/(IF(H22=0,0,1)+IF(H40=0,0,1)+IF(H54=0,0,1)+IF(H72=0,0,1)+IF(H88=0,0,1)+IF(H105=0,0,1)+IF(H124=0,0,1)+IF(H139=0,0,1)+IF(H158=0,0,1)+IF(H174=0,0,1))</f>
        <v>61.511000000000003</v>
      </c>
      <c r="I175" s="95">
        <f>(I22+I40+I54+I72+I88+I105+I124+I139+I158+I174)/(IF(I22=0,0,1)+IF(I40=0,0,1)+IF(I54=0,0,1)+IF(I72=0,0,1)+IF(I88=0,0,1)+IF(I105=0,0,1)+IF(I124=0,0,1)+IF(I139=0,0,1)+IF(I158=0,0,1)+IF(I174=0,0,1))</f>
        <v>227.46199999999999</v>
      </c>
      <c r="J175" s="95">
        <f>(J22+J40+J54+J72+J88+J105+J124+J139+J158+J174)/(IF(J22=0,0,1)+IF(J40=0,0,1)+IF(J54=0,0,1)+IF(J72=0,0,1)+IF(J88=0,0,1)+IF(J105=0,0,1)+IF(J124=0,0,1)+IF(J139=0,0,1)+IF(J158=0,0,1)+IF(J174=0,0,1))</f>
        <v>1579.9</v>
      </c>
      <c r="K175" s="96"/>
      <c r="L175" s="97">
        <v>0</v>
      </c>
    </row>
  </sheetData>
  <autoFilter ref="A5:L175"/>
  <mergeCells count="14">
    <mergeCell ref="C54:D54"/>
    <mergeCell ref="C1:E1"/>
    <mergeCell ref="H1:K1"/>
    <mergeCell ref="H2:K2"/>
    <mergeCell ref="C22:D22"/>
    <mergeCell ref="C40:D40"/>
    <mergeCell ref="C174:D174"/>
    <mergeCell ref="C175:E175"/>
    <mergeCell ref="C72:D72"/>
    <mergeCell ref="C88:D88"/>
    <mergeCell ref="C105:D105"/>
    <mergeCell ref="C124:D124"/>
    <mergeCell ref="C139:D139"/>
    <mergeCell ref="C158:D15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aser</cp:lastModifiedBy>
  <dcterms:created xsi:type="dcterms:W3CDTF">2025-02-27T11:22:10Z</dcterms:created>
  <dcterms:modified xsi:type="dcterms:W3CDTF">2025-03-02T21:02:28Z</dcterms:modified>
</cp:coreProperties>
</file>